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PSD\Scallops\Scallop IFQ_FY 2024\IFQ ONLY 38\FW 38 IFQ REVISED LETTERS AND DATA\"/>
    </mc:Choice>
  </mc:AlternateContent>
  <bookViews>
    <workbookView xWindow="0" yWindow="0" windowWidth="23040" windowHeight="9192"/>
  </bookViews>
  <sheets>
    <sheet name="IFQ" sheetId="1" r:id="rId1"/>
    <sheet name="Comb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Q10" i="1" s="1"/>
  <c r="P11" i="1"/>
  <c r="P12" i="1"/>
  <c r="P13" i="1"/>
  <c r="P14" i="1"/>
  <c r="P15" i="1"/>
  <c r="P16" i="1"/>
  <c r="P17" i="1"/>
  <c r="P18" i="1"/>
  <c r="Q18" i="1" s="1"/>
  <c r="P19" i="1"/>
  <c r="P20" i="1"/>
  <c r="P21" i="1"/>
  <c r="P22" i="1"/>
  <c r="P23" i="1"/>
  <c r="P24" i="1"/>
  <c r="P25" i="1"/>
  <c r="P26" i="1"/>
  <c r="Q26" i="1" s="1"/>
  <c r="P27" i="1"/>
  <c r="P28" i="1"/>
  <c r="P29" i="1"/>
  <c r="P30" i="1"/>
  <c r="P31" i="1"/>
  <c r="P32" i="1"/>
  <c r="P33" i="1"/>
  <c r="P34" i="1"/>
  <c r="Q34" i="1" s="1"/>
  <c r="P35" i="1"/>
  <c r="P36" i="1"/>
  <c r="P37" i="1"/>
  <c r="P38" i="1"/>
  <c r="P39" i="1"/>
  <c r="P40" i="1"/>
  <c r="P41" i="1"/>
  <c r="P42" i="1"/>
  <c r="Q42" i="1" s="1"/>
  <c r="P43" i="1"/>
  <c r="P44" i="1"/>
  <c r="P45" i="1"/>
  <c r="P46" i="1"/>
  <c r="P47" i="1"/>
  <c r="P48" i="1"/>
  <c r="P49" i="1"/>
  <c r="P50" i="1"/>
  <c r="Q50" i="1" s="1"/>
  <c r="P51" i="1"/>
  <c r="P52" i="1"/>
  <c r="P53" i="1"/>
  <c r="P54" i="1"/>
  <c r="P55" i="1"/>
  <c r="P56" i="1"/>
  <c r="P57" i="1"/>
  <c r="P58" i="1"/>
  <c r="Q58" i="1" s="1"/>
  <c r="P59" i="1"/>
  <c r="P60" i="1"/>
  <c r="P61" i="1"/>
  <c r="P62" i="1"/>
  <c r="P63" i="1"/>
  <c r="P64" i="1"/>
  <c r="P65" i="1"/>
  <c r="P66" i="1"/>
  <c r="Q66" i="1" s="1"/>
  <c r="P67" i="1"/>
  <c r="P68" i="1"/>
  <c r="P69" i="1"/>
  <c r="P70" i="1"/>
  <c r="P71" i="1"/>
  <c r="P72" i="1"/>
  <c r="P73" i="1"/>
  <c r="P74" i="1"/>
  <c r="Q74" i="1" s="1"/>
  <c r="P75" i="1"/>
  <c r="P76" i="1"/>
  <c r="P77" i="1"/>
  <c r="P78" i="1"/>
  <c r="P79" i="1"/>
  <c r="P80" i="1"/>
  <c r="P81" i="1"/>
  <c r="P82" i="1"/>
  <c r="Q82" i="1" s="1"/>
  <c r="P83" i="1"/>
  <c r="P84" i="1"/>
  <c r="P85" i="1"/>
  <c r="P86" i="1"/>
  <c r="P87" i="1"/>
  <c r="P88" i="1"/>
  <c r="P89" i="1"/>
  <c r="P90" i="1"/>
  <c r="Q90" i="1" s="1"/>
  <c r="P91" i="1"/>
  <c r="P92" i="1"/>
  <c r="P93" i="1"/>
  <c r="P94" i="1"/>
  <c r="P95" i="1"/>
  <c r="P96" i="1"/>
  <c r="P97" i="1"/>
  <c r="P98" i="1"/>
  <c r="Q98" i="1" s="1"/>
  <c r="P99" i="1"/>
  <c r="P100" i="1"/>
  <c r="P101" i="1"/>
  <c r="P102" i="1"/>
  <c r="P103" i="1"/>
  <c r="P104" i="1"/>
  <c r="P105" i="1"/>
  <c r="P106" i="1"/>
  <c r="Q106" i="1" s="1"/>
  <c r="P107" i="1"/>
  <c r="P108" i="1"/>
  <c r="P109" i="1"/>
  <c r="P110" i="1"/>
  <c r="P111" i="1"/>
  <c r="P112" i="1"/>
  <c r="P113" i="1"/>
  <c r="P114" i="1"/>
  <c r="Q114" i="1" s="1"/>
  <c r="P115" i="1"/>
  <c r="P116" i="1"/>
  <c r="P117" i="1"/>
  <c r="P118" i="1"/>
  <c r="P119" i="1"/>
  <c r="P120" i="1"/>
  <c r="P121" i="1"/>
  <c r="P122" i="1"/>
  <c r="Q122" i="1" s="1"/>
  <c r="P123" i="1"/>
  <c r="P124" i="1"/>
  <c r="P125" i="1"/>
  <c r="P126" i="1"/>
  <c r="P127" i="1"/>
  <c r="P128" i="1"/>
  <c r="P129" i="1"/>
  <c r="P130" i="1"/>
  <c r="Q130" i="1" s="1"/>
  <c r="P131" i="1"/>
  <c r="P132" i="1"/>
  <c r="P133" i="1"/>
  <c r="P134" i="1"/>
  <c r="P135" i="1"/>
  <c r="P136" i="1"/>
  <c r="P137" i="1"/>
  <c r="P138" i="1"/>
  <c r="Q138" i="1" s="1"/>
  <c r="P139" i="1"/>
  <c r="P140" i="1"/>
  <c r="P141" i="1"/>
  <c r="P142" i="1"/>
  <c r="P143" i="1"/>
  <c r="P144" i="1"/>
  <c r="P145" i="1"/>
  <c r="P146" i="1"/>
  <c r="Q146" i="1" s="1"/>
  <c r="P147" i="1"/>
  <c r="P148" i="1"/>
  <c r="P149" i="1"/>
  <c r="P150" i="1"/>
  <c r="P151" i="1"/>
  <c r="P152" i="1"/>
  <c r="P153" i="1"/>
  <c r="P154" i="1"/>
  <c r="Q154" i="1" s="1"/>
  <c r="P155" i="1"/>
  <c r="P156" i="1"/>
  <c r="P157" i="1"/>
  <c r="P158" i="1"/>
  <c r="P159" i="1"/>
  <c r="P160" i="1"/>
  <c r="P161" i="1"/>
  <c r="P162" i="1"/>
  <c r="Q162" i="1" s="1"/>
  <c r="P163" i="1"/>
  <c r="P164" i="1"/>
  <c r="P165" i="1"/>
  <c r="P166" i="1"/>
  <c r="P167" i="1"/>
  <c r="P168" i="1"/>
  <c r="P169" i="1"/>
  <c r="P170" i="1"/>
  <c r="Q170" i="1" s="1"/>
  <c r="P171" i="1"/>
  <c r="P172" i="1"/>
  <c r="P173" i="1"/>
  <c r="P174" i="1"/>
  <c r="P175" i="1"/>
  <c r="P176" i="1"/>
  <c r="P177" i="1"/>
  <c r="P178" i="1"/>
  <c r="Q178" i="1" s="1"/>
  <c r="P179" i="1"/>
  <c r="P180" i="1"/>
  <c r="P181" i="1"/>
  <c r="P182" i="1"/>
  <c r="P183" i="1"/>
  <c r="P184" i="1"/>
  <c r="P185" i="1"/>
  <c r="P186" i="1"/>
  <c r="Q186" i="1" s="1"/>
  <c r="P187" i="1"/>
  <c r="P188" i="1"/>
  <c r="P189" i="1"/>
  <c r="P190" i="1"/>
  <c r="P191" i="1"/>
  <c r="P192" i="1"/>
  <c r="P193" i="1"/>
  <c r="Q193" i="1" s="1"/>
  <c r="P194" i="1"/>
  <c r="Q194" i="1" s="1"/>
  <c r="P195" i="1"/>
  <c r="P196" i="1"/>
  <c r="P197" i="1"/>
  <c r="P198" i="1"/>
  <c r="P199" i="1"/>
  <c r="P200" i="1"/>
  <c r="P201" i="1"/>
  <c r="Q201" i="1" s="1"/>
  <c r="P202" i="1"/>
  <c r="Q202" i="1" s="1"/>
  <c r="P203" i="1"/>
  <c r="P204" i="1"/>
  <c r="P205" i="1"/>
  <c r="P206" i="1"/>
  <c r="P207" i="1"/>
  <c r="P208" i="1"/>
  <c r="P209" i="1"/>
  <c r="Q209" i="1" s="1"/>
  <c r="P210" i="1"/>
  <c r="Q210" i="1" s="1"/>
  <c r="P211" i="1"/>
  <c r="P212" i="1"/>
  <c r="P213" i="1"/>
  <c r="P214" i="1"/>
  <c r="P215" i="1"/>
  <c r="P216" i="1"/>
  <c r="P217" i="1"/>
  <c r="Q217" i="1" s="1"/>
  <c r="P218" i="1"/>
  <c r="Q218" i="1" s="1"/>
  <c r="P219" i="1"/>
  <c r="P220" i="1"/>
  <c r="P221" i="1"/>
  <c r="P222" i="1"/>
  <c r="P223" i="1"/>
  <c r="P224" i="1"/>
  <c r="P225" i="1"/>
  <c r="Q225" i="1" s="1"/>
  <c r="P226" i="1"/>
  <c r="Q226" i="1" s="1"/>
  <c r="P227" i="1"/>
  <c r="P228" i="1"/>
  <c r="P229" i="1"/>
  <c r="P230" i="1"/>
  <c r="P231" i="1"/>
  <c r="P232" i="1"/>
  <c r="P233" i="1"/>
  <c r="Q233" i="1" s="1"/>
  <c r="P234" i="1"/>
  <c r="Q234" i="1" s="1"/>
  <c r="P235" i="1"/>
  <c r="P236" i="1"/>
  <c r="P237" i="1"/>
  <c r="P238" i="1"/>
  <c r="P239" i="1"/>
  <c r="P240" i="1"/>
  <c r="P241" i="1"/>
  <c r="Q241" i="1" s="1"/>
  <c r="P242" i="1"/>
  <c r="Q242" i="1" s="1"/>
  <c r="P243" i="1"/>
  <c r="P244" i="1"/>
  <c r="P245" i="1"/>
  <c r="P246" i="1"/>
  <c r="P247" i="1"/>
  <c r="P248" i="1"/>
  <c r="P249" i="1"/>
  <c r="Q249" i="1" s="1"/>
  <c r="P250" i="1"/>
  <c r="Q250" i="1" s="1"/>
  <c r="P251" i="1"/>
  <c r="P252" i="1"/>
  <c r="P253" i="1"/>
  <c r="P254" i="1"/>
  <c r="P255" i="1"/>
  <c r="P256" i="1"/>
  <c r="P257" i="1"/>
  <c r="Q257" i="1" s="1"/>
  <c r="P258" i="1"/>
  <c r="Q258" i="1" s="1"/>
  <c r="P259" i="1"/>
  <c r="P260" i="1"/>
  <c r="P261" i="1"/>
  <c r="P262" i="1"/>
  <c r="P263" i="1"/>
  <c r="P264" i="1"/>
  <c r="P265" i="1"/>
  <c r="Q265" i="1" s="1"/>
  <c r="P266" i="1"/>
  <c r="Q266" i="1" s="1"/>
  <c r="P267" i="1"/>
  <c r="P268" i="1"/>
  <c r="P269" i="1"/>
  <c r="P270" i="1"/>
  <c r="P271" i="1"/>
  <c r="P272" i="1"/>
  <c r="P273" i="1"/>
  <c r="Q273" i="1" s="1"/>
  <c r="P274" i="1"/>
  <c r="Q274" i="1" s="1"/>
  <c r="P275" i="1"/>
  <c r="P276" i="1"/>
  <c r="Q276" i="1"/>
  <c r="Q275" i="1"/>
  <c r="Q272" i="1"/>
  <c r="Q271" i="1"/>
  <c r="Q270" i="1"/>
  <c r="Q269" i="1"/>
  <c r="Q268" i="1"/>
  <c r="Q267" i="1"/>
  <c r="Q264" i="1"/>
  <c r="Q263" i="1"/>
  <c r="Q262" i="1"/>
  <c r="Q261" i="1"/>
  <c r="Q260" i="1"/>
  <c r="Q259" i="1"/>
  <c r="Q256" i="1"/>
  <c r="Q255" i="1"/>
  <c r="Q254" i="1"/>
  <c r="Q253" i="1"/>
  <c r="Q252" i="1"/>
  <c r="Q251" i="1"/>
  <c r="Q248" i="1"/>
  <c r="Q247" i="1"/>
  <c r="Q246" i="1"/>
  <c r="Q245" i="1"/>
  <c r="Q244" i="1"/>
  <c r="Q243" i="1"/>
  <c r="Q240" i="1"/>
  <c r="Q239" i="1"/>
  <c r="Q238" i="1"/>
  <c r="Q237" i="1"/>
  <c r="Q236" i="1"/>
  <c r="Q235" i="1"/>
  <c r="Q232" i="1"/>
  <c r="Q231" i="1"/>
  <c r="Q230" i="1"/>
  <c r="Q229" i="1"/>
  <c r="Q228" i="1"/>
  <c r="Q227" i="1"/>
  <c r="Q224" i="1"/>
  <c r="Q223" i="1"/>
  <c r="Q222" i="1"/>
  <c r="Q221" i="1"/>
  <c r="Q220" i="1"/>
  <c r="Q219" i="1"/>
  <c r="Q216" i="1"/>
  <c r="Q215" i="1"/>
  <c r="Q214" i="1"/>
  <c r="Q213" i="1"/>
  <c r="Q212" i="1"/>
  <c r="Q211" i="1"/>
  <c r="Q208" i="1"/>
  <c r="Q207" i="1"/>
  <c r="Q206" i="1"/>
  <c r="Q205" i="1"/>
  <c r="Q204" i="1"/>
  <c r="Q203" i="1"/>
  <c r="Q200" i="1"/>
  <c r="Q199" i="1"/>
  <c r="Q198" i="1"/>
  <c r="Q197" i="1"/>
  <c r="Q196" i="1"/>
  <c r="Q195" i="1"/>
  <c r="Q192" i="1"/>
  <c r="Q191" i="1"/>
  <c r="Q190" i="1"/>
  <c r="Q189" i="1"/>
  <c r="Q188" i="1"/>
  <c r="Q187" i="1"/>
  <c r="Q185" i="1"/>
  <c r="Q184" i="1"/>
  <c r="Q183" i="1"/>
  <c r="Q182" i="1"/>
  <c r="Q181" i="1"/>
  <c r="Q180" i="1"/>
  <c r="Q179" i="1"/>
  <c r="Q177" i="1"/>
  <c r="Q176" i="1"/>
  <c r="Q175" i="1"/>
  <c r="Q174" i="1"/>
  <c r="Q173" i="1"/>
  <c r="Q172" i="1"/>
  <c r="Q171" i="1"/>
  <c r="Q169" i="1"/>
  <c r="Q168" i="1"/>
  <c r="Q167" i="1"/>
  <c r="Q166" i="1"/>
  <c r="Q165" i="1"/>
  <c r="Q164" i="1"/>
  <c r="Q163" i="1"/>
  <c r="Q161" i="1"/>
  <c r="Q160" i="1"/>
  <c r="Q159" i="1"/>
  <c r="Q158" i="1"/>
  <c r="Q157" i="1"/>
  <c r="Q156" i="1"/>
  <c r="Q155" i="1"/>
  <c r="Q153" i="1"/>
  <c r="Q152" i="1"/>
  <c r="Q151" i="1"/>
  <c r="Q150" i="1"/>
  <c r="Q149" i="1"/>
  <c r="Q148" i="1"/>
  <c r="Q147" i="1"/>
  <c r="Q145" i="1"/>
  <c r="Q144" i="1"/>
  <c r="Q143" i="1"/>
  <c r="Q142" i="1"/>
  <c r="Q141" i="1"/>
  <c r="Q140" i="1"/>
  <c r="Q139" i="1"/>
  <c r="Q137" i="1"/>
  <c r="Q136" i="1"/>
  <c r="Q135" i="1"/>
  <c r="Q134" i="1"/>
  <c r="Q133" i="1"/>
  <c r="Q132" i="1"/>
  <c r="Q131" i="1"/>
  <c r="Q129" i="1"/>
  <c r="Q128" i="1"/>
  <c r="Q127" i="1"/>
  <c r="Q126" i="1"/>
  <c r="Q125" i="1"/>
  <c r="Q124" i="1"/>
  <c r="Q123" i="1"/>
  <c r="Q121" i="1"/>
  <c r="Q120" i="1"/>
  <c r="Q119" i="1"/>
  <c r="Q118" i="1"/>
  <c r="Q117" i="1"/>
  <c r="Q116" i="1"/>
  <c r="Q115" i="1"/>
  <c r="Q113" i="1"/>
  <c r="Q112" i="1"/>
  <c r="Q111" i="1"/>
  <c r="Q110" i="1"/>
  <c r="Q109" i="1"/>
  <c r="Q108" i="1"/>
  <c r="Q107" i="1"/>
  <c r="Q105" i="1"/>
  <c r="Q104" i="1"/>
  <c r="Q103" i="1"/>
  <c r="Q102" i="1"/>
  <c r="Q101" i="1"/>
  <c r="Q100" i="1"/>
  <c r="Q99" i="1"/>
  <c r="Q97" i="1"/>
  <c r="Q96" i="1"/>
  <c r="Q95" i="1"/>
  <c r="Q94" i="1"/>
  <c r="Q93" i="1"/>
  <c r="Q92" i="1"/>
  <c r="Q91" i="1"/>
  <c r="Q89" i="1"/>
  <c r="Q88" i="1"/>
  <c r="Q87" i="1"/>
  <c r="Q86" i="1"/>
  <c r="Q85" i="1"/>
  <c r="Q84" i="1"/>
  <c r="Q83" i="1"/>
  <c r="Q81" i="1"/>
  <c r="Q80" i="1"/>
  <c r="Q79" i="1"/>
  <c r="Q78" i="1"/>
  <c r="Q77" i="1"/>
  <c r="Q76" i="1"/>
  <c r="Q75" i="1"/>
  <c r="Q73" i="1"/>
  <c r="Q72" i="1"/>
  <c r="Q71" i="1"/>
  <c r="Q70" i="1"/>
  <c r="Q69" i="1"/>
  <c r="Q68" i="1"/>
  <c r="Q67" i="1"/>
  <c r="Q65" i="1"/>
  <c r="Q64" i="1"/>
  <c r="Q63" i="1"/>
  <c r="Q62" i="1"/>
  <c r="Q61" i="1"/>
  <c r="Q60" i="1"/>
  <c r="Q59" i="1"/>
  <c r="Q57" i="1"/>
  <c r="Q56" i="1"/>
  <c r="Q55" i="1"/>
  <c r="Q54" i="1"/>
  <c r="Q53" i="1"/>
  <c r="Q52" i="1"/>
  <c r="Q51" i="1"/>
  <c r="Q49" i="1"/>
  <c r="Q48" i="1"/>
  <c r="Q47" i="1"/>
  <c r="Q46" i="1"/>
  <c r="Q45" i="1"/>
  <c r="Q44" i="1"/>
  <c r="Q43" i="1"/>
  <c r="Q41" i="1"/>
  <c r="Q40" i="1"/>
  <c r="Q39" i="1"/>
  <c r="Q38" i="1"/>
  <c r="Q37" i="1"/>
  <c r="Q36" i="1"/>
  <c r="Q35" i="1"/>
  <c r="Q33" i="1"/>
  <c r="Q32" i="1"/>
  <c r="Q31" i="1"/>
  <c r="Q30" i="1"/>
  <c r="Q29" i="1"/>
  <c r="Q28" i="1"/>
  <c r="Q27" i="1"/>
  <c r="Q25" i="1"/>
  <c r="Q24" i="1"/>
  <c r="Q23" i="1"/>
  <c r="Q22" i="1"/>
  <c r="Q21" i="1"/>
  <c r="Q20" i="1"/>
  <c r="Q19" i="1"/>
  <c r="Q17" i="1"/>
  <c r="Q16" i="1"/>
  <c r="Q15" i="1"/>
  <c r="Q14" i="1"/>
  <c r="Q13" i="1"/>
  <c r="Q12" i="1"/>
  <c r="Q11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<sst xmlns="http://schemas.openxmlformats.org/spreadsheetml/2006/main" count="2866" uniqueCount="1565">
  <si>
    <t>NAME</t>
  </si>
  <si>
    <t>VP_NUM</t>
  </si>
  <si>
    <t>VES_NAME</t>
  </si>
  <si>
    <t>HULL_ID</t>
  </si>
  <si>
    <t>STRT1</t>
  </si>
  <si>
    <t>STRT2</t>
  </si>
  <si>
    <t>CITY</t>
  </si>
  <si>
    <t>ST</t>
  </si>
  <si>
    <t>ZIP1</t>
  </si>
  <si>
    <t>TEL</t>
  </si>
  <si>
    <t>RIGHT_ID</t>
  </si>
  <si>
    <t>STATUS</t>
  </si>
  <si>
    <t>POUNDS</t>
  </si>
  <si>
    <t>PERCENT</t>
  </si>
  <si>
    <t>FW 38</t>
  </si>
  <si>
    <t>BASE LBS</t>
  </si>
  <si>
    <t>FW 38 ROUDED</t>
  </si>
  <si>
    <t>WILLIAM T LIGENZA</t>
  </si>
  <si>
    <t>SMALL STUFF</t>
  </si>
  <si>
    <t>MS9887BR</t>
  </si>
  <si>
    <t>195 STONY HILL ROAD UNIT C</t>
  </si>
  <si>
    <t>CHATHAM</t>
  </si>
  <si>
    <t>MA</t>
  </si>
  <si>
    <t>02633</t>
  </si>
  <si>
    <t>5087371547</t>
  </si>
  <si>
    <t>ACTIVE</t>
  </si>
  <si>
    <t>LADY PEARL FISHERIES INC</t>
  </si>
  <si>
    <t>LADY PEARL SKIFF</t>
  </si>
  <si>
    <t>NJ3800HF</t>
  </si>
  <si>
    <t>131 SPRINGERS MILL RD</t>
  </si>
  <si>
    <t>CAPE MAY COURT HOUSE</t>
  </si>
  <si>
    <t>NJ</t>
  </si>
  <si>
    <t>08210</t>
  </si>
  <si>
    <t>6094252839</t>
  </si>
  <si>
    <t>KRISTINE L INC</t>
  </si>
  <si>
    <t>F NELSON BLOUNT</t>
  </si>
  <si>
    <t>286467</t>
  </si>
  <si>
    <t>PO BOX 609</t>
  </si>
  <si>
    <t>BARNEGAT LIGHT</t>
  </si>
  <si>
    <t>08006</t>
  </si>
  <si>
    <t>6094942094</t>
  </si>
  <si>
    <t>FV HJH LLC</t>
  </si>
  <si>
    <t>CAPT TRAVIS</t>
  </si>
  <si>
    <t>920388</t>
  </si>
  <si>
    <t>48C MAYETTA LANDING ROAD</t>
  </si>
  <si>
    <t>WEST CREEK</t>
  </si>
  <si>
    <t>08092</t>
  </si>
  <si>
    <t>6092761732</t>
  </si>
  <si>
    <t>GABRIELLE PAIGE CORPORATION</t>
  </si>
  <si>
    <t>RETRIEVER</t>
  </si>
  <si>
    <t>635001</t>
  </si>
  <si>
    <t>PO BOX 825</t>
  </si>
  <si>
    <t>MONTAUK</t>
  </si>
  <si>
    <t>NY</t>
  </si>
  <si>
    <t>11954</t>
  </si>
  <si>
    <t>5164294735</t>
  </si>
  <si>
    <t>CPH</t>
  </si>
  <si>
    <t>PONTOS FISHERIES INC</t>
  </si>
  <si>
    <t>2 SEA SONS</t>
  </si>
  <si>
    <t>620105</t>
  </si>
  <si>
    <t>PO BOX 425</t>
  </si>
  <si>
    <t>6316800374</t>
  </si>
  <si>
    <t>TRAWLERS GARLAND AND JEFF INC</t>
  </si>
  <si>
    <t>CAPT JEFF</t>
  </si>
  <si>
    <t>623905</t>
  </si>
  <si>
    <t>PO BOX 306</t>
  </si>
  <si>
    <t>SWANQUARTER</t>
  </si>
  <si>
    <t>NC</t>
  </si>
  <si>
    <t>27885</t>
  </si>
  <si>
    <t>2529261415</t>
  </si>
  <si>
    <t>HIGH PRESSURE FISHERIES INC</t>
  </si>
  <si>
    <t>KAHUNA</t>
  </si>
  <si>
    <t>594026</t>
  </si>
  <si>
    <t>PO BOX 1851</t>
  </si>
  <si>
    <t>PROVINCETOWN</t>
  </si>
  <si>
    <t>02657</t>
  </si>
  <si>
    <t>5085606262</t>
  </si>
  <si>
    <t>MIJEPA LLC</t>
  </si>
  <si>
    <t>HOBY</t>
  </si>
  <si>
    <t>NJ5018GR</t>
  </si>
  <si>
    <t>117 RACETRACK DRIVE</t>
  </si>
  <si>
    <t>NORTH CAPE MAY</t>
  </si>
  <si>
    <t>08204</t>
  </si>
  <si>
    <t>6096026067</t>
  </si>
  <si>
    <t>F/V MARTHA ROSE LLC</t>
  </si>
  <si>
    <t>2005 TRI WERX</t>
  </si>
  <si>
    <t>MS3148BP</t>
  </si>
  <si>
    <t>113 MACARTHUR DRIVE</t>
  </si>
  <si>
    <t>NEW BEDFORD</t>
  </si>
  <si>
    <t>02740</t>
  </si>
  <si>
    <t>5089960525</t>
  </si>
  <si>
    <t>WYOMING BOAT CORP</t>
  </si>
  <si>
    <t>CAPT SIG</t>
  </si>
  <si>
    <t>641721</t>
  </si>
  <si>
    <t>12 RABBIT RUN</t>
  </si>
  <si>
    <t>CAPE MAY</t>
  </si>
  <si>
    <t>6096021911</t>
  </si>
  <si>
    <t>OCEANSIDE MARINE LLC</t>
  </si>
  <si>
    <t>LISA KIM</t>
  </si>
  <si>
    <t>503831</t>
  </si>
  <si>
    <t>PO BOX 176</t>
  </si>
  <si>
    <t>MILLVILLE</t>
  </si>
  <si>
    <t>08332</t>
  </si>
  <si>
    <t>8563001020</t>
  </si>
  <si>
    <t>MID-COAST FISHERIES INC</t>
  </si>
  <si>
    <t>ESTRELA DOMAR</t>
  </si>
  <si>
    <t>RI1706HH</t>
  </si>
  <si>
    <t>PO BOX 398</t>
  </si>
  <si>
    <t>NORTH KINGSTOWN</t>
  </si>
  <si>
    <t>RI</t>
  </si>
  <si>
    <t>02852</t>
  </si>
  <si>
    <t>4012074632</t>
  </si>
  <si>
    <t>JK HARVESTING LLC</t>
  </si>
  <si>
    <t>NORTHERN K</t>
  </si>
  <si>
    <t>696493</t>
  </si>
  <si>
    <t>PO BOX 600</t>
  </si>
  <si>
    <t>13 FRONT STREET</t>
  </si>
  <si>
    <t>DORCHESTER</t>
  </si>
  <si>
    <t>08316</t>
  </si>
  <si>
    <t>8568398798</t>
  </si>
  <si>
    <t>F/V SEEL JR LLC</t>
  </si>
  <si>
    <t>SEEL JR</t>
  </si>
  <si>
    <t>944403</t>
  </si>
  <si>
    <t>114 MACARTHUR DRIVE</t>
  </si>
  <si>
    <t>5089515952</t>
  </si>
  <si>
    <t>GLEN T LEGEYT</t>
  </si>
  <si>
    <t>TRICIA LYNN</t>
  </si>
  <si>
    <t>590815</t>
  </si>
  <si>
    <t>44 WEBBERS PATH</t>
  </si>
  <si>
    <t>WEST YARMOUTH</t>
  </si>
  <si>
    <t>02673</t>
  </si>
  <si>
    <t>5085664282</t>
  </si>
  <si>
    <t>JAMES E HAHN</t>
  </si>
  <si>
    <t>ALLISON</t>
  </si>
  <si>
    <t>MD6267BW</t>
  </si>
  <si>
    <t>356 HICKORY POINT RD</t>
  </si>
  <si>
    <t>POCOMOKE</t>
  </si>
  <si>
    <t>MD</t>
  </si>
  <si>
    <t>21851</t>
  </si>
  <si>
    <t>4103104296</t>
  </si>
  <si>
    <t>JOANNE-A III INC</t>
  </si>
  <si>
    <t>JOANNE A III</t>
  </si>
  <si>
    <t>655451</t>
  </si>
  <si>
    <t>PO BOX 959</t>
  </si>
  <si>
    <t>SOUTH ORLEANS</t>
  </si>
  <si>
    <t>02662</t>
  </si>
  <si>
    <t>5082370368</t>
  </si>
  <si>
    <t>JMJ FISHERIES LLC</t>
  </si>
  <si>
    <t>NEMESIS</t>
  </si>
  <si>
    <t>NJ8674HE</t>
  </si>
  <si>
    <t>220 RED HILL ROAD</t>
  </si>
  <si>
    <t>MIDDLETOWN</t>
  </si>
  <si>
    <t>07748</t>
  </si>
  <si>
    <t>7322849709</t>
  </si>
  <si>
    <t>SURFSIDE SEAFOOD PRODUCTS LLC</t>
  </si>
  <si>
    <t>CHRISTY</t>
  </si>
  <si>
    <t>560240</t>
  </si>
  <si>
    <t>BREAKWATER SEAFOOD COMPANY LLC</t>
  </si>
  <si>
    <t>VIRGINIA REEL</t>
  </si>
  <si>
    <t>925046</t>
  </si>
  <si>
    <t>PO BOX 690</t>
  </si>
  <si>
    <t>LEWES</t>
  </si>
  <si>
    <t>DE</t>
  </si>
  <si>
    <t>19958</t>
  </si>
  <si>
    <t>3028415968</t>
  </si>
  <si>
    <t>MISS ANITA</t>
  </si>
  <si>
    <t>955016</t>
  </si>
  <si>
    <t>SPONG FISHERIES INC</t>
  </si>
  <si>
    <t>MISS KATHY SKIFF</t>
  </si>
  <si>
    <t>MS5258BD</t>
  </si>
  <si>
    <t>208 CHURCH STREET</t>
  </si>
  <si>
    <t>BRADFORD</t>
  </si>
  <si>
    <t>02808</t>
  </si>
  <si>
    <t>6312354053</t>
  </si>
  <si>
    <t>AKNOTO INC</t>
  </si>
  <si>
    <t>SKIFF</t>
  </si>
  <si>
    <t>ME144KP</t>
  </si>
  <si>
    <t>5 JORDAN AVENUE</t>
  </si>
  <si>
    <t>SOUTH PORTLAND</t>
  </si>
  <si>
    <t>ME</t>
  </si>
  <si>
    <t>04106</t>
  </si>
  <si>
    <t>2076718014</t>
  </si>
  <si>
    <t>TRAWLER CAROLINA LADY INC</t>
  </si>
  <si>
    <t>MISS TYLER</t>
  </si>
  <si>
    <t>522950</t>
  </si>
  <si>
    <t>1101 HIGHWAY 70 EAST</t>
  </si>
  <si>
    <t>NEW BERN</t>
  </si>
  <si>
    <t>28564</t>
  </si>
  <si>
    <t>2525147003</t>
  </si>
  <si>
    <t>CHARLES F BURKE III</t>
  </si>
  <si>
    <t>WEL 1978 OPEN</t>
  </si>
  <si>
    <t>NJ712GD</t>
  </si>
  <si>
    <t>2504 HIERING ROAD</t>
  </si>
  <si>
    <t>TOMS RIVER</t>
  </si>
  <si>
    <t>08753</t>
  </si>
  <si>
    <t>6096023738</t>
  </si>
  <si>
    <t>PRIVATEER SKIFF</t>
  </si>
  <si>
    <t>NC9057WC</t>
  </si>
  <si>
    <t>PO BOX 3321</t>
  </si>
  <si>
    <t>2526371552</t>
  </si>
  <si>
    <t>FOXY INVESTMENTS INC</t>
  </si>
  <si>
    <t>BIG BOB</t>
  </si>
  <si>
    <t>1121786</t>
  </si>
  <si>
    <t>KEVEN G TOZIER</t>
  </si>
  <si>
    <t>LONG SHOT</t>
  </si>
  <si>
    <t>591638</t>
  </si>
  <si>
    <t>87 CAPE SPLIT ROAD</t>
  </si>
  <si>
    <t>ADDISON</t>
  </si>
  <si>
    <t>04606</t>
  </si>
  <si>
    <t>2075461990</t>
  </si>
  <si>
    <t>DEBBIE SUE LLC</t>
  </si>
  <si>
    <t>THERESA ANN</t>
  </si>
  <si>
    <t>NJ5889HC</t>
  </si>
  <si>
    <t>190 NORTH STREET</t>
  </si>
  <si>
    <t>6092960928</t>
  </si>
  <si>
    <t>SUKEE FISHERIES INC</t>
  </si>
  <si>
    <t>DEFENDER</t>
  </si>
  <si>
    <t>924118</t>
  </si>
  <si>
    <t>PO BOX 372</t>
  </si>
  <si>
    <t>SOUTH THOMASTON</t>
  </si>
  <si>
    <t>04858</t>
  </si>
  <si>
    <t>5089651961</t>
  </si>
  <si>
    <t>KIMBERLY M KELLY</t>
  </si>
  <si>
    <t>MIGHTY DUCK</t>
  </si>
  <si>
    <t>MD7001BW</t>
  </si>
  <si>
    <t>33062 BECK CIRCLE</t>
  </si>
  <si>
    <t>19967</t>
  </si>
  <si>
    <t>3023813587</t>
  </si>
  <si>
    <t>END SPEC SCALLOPS INC</t>
  </si>
  <si>
    <t>VIKING</t>
  </si>
  <si>
    <t>NJ2529HS</t>
  </si>
  <si>
    <t>145 AMES AVENUE</t>
  </si>
  <si>
    <t>LEONIA</t>
  </si>
  <si>
    <t>07605</t>
  </si>
  <si>
    <t>2016381021</t>
  </si>
  <si>
    <t>HARVEST MOON LLC</t>
  </si>
  <si>
    <t>HARVEST MOON</t>
  </si>
  <si>
    <t>RI2090R</t>
  </si>
  <si>
    <t>14 LAKESIDE DRIVE</t>
  </si>
  <si>
    <t>CHARLESTOWN</t>
  </si>
  <si>
    <t>02813</t>
  </si>
  <si>
    <t>4014809497</t>
  </si>
  <si>
    <t>CAP SEAFOOD LLC</t>
  </si>
  <si>
    <t>CAROL ANN</t>
  </si>
  <si>
    <t>615907</t>
  </si>
  <si>
    <t>402 OCALA COURT</t>
  </si>
  <si>
    <t>LAVALLETTE</t>
  </si>
  <si>
    <t>08735</t>
  </si>
  <si>
    <t>9732775737</t>
  </si>
  <si>
    <t>LILLY ROSE FISHERIES LLC</t>
  </si>
  <si>
    <t>LILLY ROSE</t>
  </si>
  <si>
    <t>1038589</t>
  </si>
  <si>
    <t>621 KENMORE ROAD</t>
  </si>
  <si>
    <t>BRICK</t>
  </si>
  <si>
    <t>08723</t>
  </si>
  <si>
    <t>7325978742</t>
  </si>
  <si>
    <t>KEITH N LAUDEMAN</t>
  </si>
  <si>
    <t>1960 HMD</t>
  </si>
  <si>
    <t>NJ9802FM</t>
  </si>
  <si>
    <t>1311 NEW JERSEY AVENUE</t>
  </si>
  <si>
    <t>6098843405</t>
  </si>
  <si>
    <t>HMD 1960 OPEN</t>
  </si>
  <si>
    <t>AIDAN'S PRIDE INC</t>
  </si>
  <si>
    <t>ISABEL &amp; LILEE</t>
  </si>
  <si>
    <t>MS3209BC</t>
  </si>
  <si>
    <t>PO BOX 1993</t>
  </si>
  <si>
    <t>WELLFLEET</t>
  </si>
  <si>
    <t>02667</t>
  </si>
  <si>
    <t>5082372632</t>
  </si>
  <si>
    <t>SEAN M LEACH</t>
  </si>
  <si>
    <t>JESSICA BETH SKIFF</t>
  </si>
  <si>
    <t>MS3156BP</t>
  </si>
  <si>
    <t>433 GREAT WESTERN ROAD</t>
  </si>
  <si>
    <t>HARWICH</t>
  </si>
  <si>
    <t>02645</t>
  </si>
  <si>
    <t>5082927255</t>
  </si>
  <si>
    <t>NORTH SEA FISHERIES INC</t>
  </si>
  <si>
    <t>NORTH SEA</t>
  </si>
  <si>
    <t>979107</t>
  </si>
  <si>
    <t>84 SPRINGVILLE ROAD</t>
  </si>
  <si>
    <t>HAMPTON BAYS</t>
  </si>
  <si>
    <t>11946</t>
  </si>
  <si>
    <t>6319029214</t>
  </si>
  <si>
    <t>1960 HMD OPEN/JORDAN'S FREEDOM</t>
  </si>
  <si>
    <t>CANAL SCALLOP LLC</t>
  </si>
  <si>
    <t>CANAL SKIFF</t>
  </si>
  <si>
    <t>MS1074BF</t>
  </si>
  <si>
    <t>5085244665</t>
  </si>
  <si>
    <t>MICHAEL E SKARIMBAS</t>
  </si>
  <si>
    <t>HARD TO HANDLE</t>
  </si>
  <si>
    <t>613831</t>
  </si>
  <si>
    <t>145 AMES AVE</t>
  </si>
  <si>
    <t>CAPTAIN GAVIN NY LLC</t>
  </si>
  <si>
    <t>BRADEN &amp; JESSE</t>
  </si>
  <si>
    <t>562034</t>
  </si>
  <si>
    <t>21 LALLY LANE</t>
  </si>
  <si>
    <t>MAYETTA</t>
  </si>
  <si>
    <t>6097136531</t>
  </si>
  <si>
    <t>1960 HMD OPEN OCEN QUEEN</t>
  </si>
  <si>
    <t>1960 HMD OPEN DEYBACK</t>
  </si>
  <si>
    <t>LOW TIDE INC</t>
  </si>
  <si>
    <t>CAPT A L MILLIKEN</t>
  </si>
  <si>
    <t>1080693</t>
  </si>
  <si>
    <t>PO BOX 497</t>
  </si>
  <si>
    <t>ROBERT F KEESE</t>
  </si>
  <si>
    <t>SNOOPY III</t>
  </si>
  <si>
    <t>MS5212BM</t>
  </si>
  <si>
    <t>82 SPRUCE ROAD</t>
  </si>
  <si>
    <t>7742638702</t>
  </si>
  <si>
    <t>AR-CHAR SEAFOOD INC</t>
  </si>
  <si>
    <t>AR-CHAR</t>
  </si>
  <si>
    <t>NC0889CV</t>
  </si>
  <si>
    <t>7064 NC HWY SOUTH</t>
  </si>
  <si>
    <t>GRANTSBORO</t>
  </si>
  <si>
    <t>28529</t>
  </si>
  <si>
    <t>2522492261</t>
  </si>
  <si>
    <t>LADY DEE SCALLOPS INC</t>
  </si>
  <si>
    <t>LADY DEE</t>
  </si>
  <si>
    <t>623724</t>
  </si>
  <si>
    <t>FLOOR 2</t>
  </si>
  <si>
    <t>7745106090</t>
  </si>
  <si>
    <t>LINMAR FISHERIES INC</t>
  </si>
  <si>
    <t>JUST FOR SPITE</t>
  </si>
  <si>
    <t>MS3897AL</t>
  </si>
  <si>
    <t>4 WALTER STREET</t>
  </si>
  <si>
    <t>SOUTH DARTMOUTH</t>
  </si>
  <si>
    <t>02748</t>
  </si>
  <si>
    <t>5082077805</t>
  </si>
  <si>
    <t>PAUL PARKER</t>
  </si>
  <si>
    <t>WATER TENDER/SCOOTER</t>
  </si>
  <si>
    <t>MS1139BS</t>
  </si>
  <si>
    <t>25 FARMERS CLIFF ROAD</t>
  </si>
  <si>
    <t>CONCORD</t>
  </si>
  <si>
    <t>01742</t>
  </si>
  <si>
    <t>OCEAN PRIDE INC</t>
  </si>
  <si>
    <t>OCEAN PRIDE</t>
  </si>
  <si>
    <t>1330866</t>
  </si>
  <si>
    <t>607 SEASHORE ROAD</t>
  </si>
  <si>
    <t>6098841771</t>
  </si>
  <si>
    <t>HARWICH SEAFOOD LLC</t>
  </si>
  <si>
    <t>SANDRA ANNE</t>
  </si>
  <si>
    <t>1162341</t>
  </si>
  <si>
    <t>NAUTILUS HARVESTER LLC</t>
  </si>
  <si>
    <t>NAUTILUS TOY</t>
  </si>
  <si>
    <t>NJ1091AN</t>
  </si>
  <si>
    <t>4 PACEVIEW DRIVE</t>
  </si>
  <si>
    <t>HOWELL</t>
  </si>
  <si>
    <t>07731</t>
  </si>
  <si>
    <t>7328595219</t>
  </si>
  <si>
    <t>OCEAN RODEO LLC</t>
  </si>
  <si>
    <t>LADY AMIE SKIFF</t>
  </si>
  <si>
    <t>MS3213BC</t>
  </si>
  <si>
    <t>PERMITS LLC</t>
  </si>
  <si>
    <t>AMY MARIE</t>
  </si>
  <si>
    <t>600409</t>
  </si>
  <si>
    <t>997 OCEAN DRIVE</t>
  </si>
  <si>
    <t>6098847600</t>
  </si>
  <si>
    <t>ZACHARY T BENNETT</t>
  </si>
  <si>
    <t>HELLTOWN</t>
  </si>
  <si>
    <t>MS9238BN</t>
  </si>
  <si>
    <t>163 HOLLY DRIVE</t>
  </si>
  <si>
    <t>SOUTH CHATHAM</t>
  </si>
  <si>
    <t>02659</t>
  </si>
  <si>
    <t>5082801423</t>
  </si>
  <si>
    <t>KENNETH A ROMA</t>
  </si>
  <si>
    <t>SEA DOG</t>
  </si>
  <si>
    <t>912043</t>
  </si>
  <si>
    <t>536 SHARK LANE</t>
  </si>
  <si>
    <t>MANAHAWKIN</t>
  </si>
  <si>
    <t>08050</t>
  </si>
  <si>
    <t>6093354828</t>
  </si>
  <si>
    <t>LOUW FISHERIES LLC</t>
  </si>
  <si>
    <t>THREE GRACES</t>
  </si>
  <si>
    <t>MS5593BS</t>
  </si>
  <si>
    <t>PO BOX 1865</t>
  </si>
  <si>
    <t>BREWSTER</t>
  </si>
  <si>
    <t>02631</t>
  </si>
  <si>
    <t>7745450409</t>
  </si>
  <si>
    <t>BRUCE GARDNER FISHERIES LLC</t>
  </si>
  <si>
    <t>CAROL MARIE</t>
  </si>
  <si>
    <t>NJ8939GH</t>
  </si>
  <si>
    <t>145 HESSTOWN ROAD</t>
  </si>
  <si>
    <t>8563007298</t>
  </si>
  <si>
    <t>JAMES L MEYERS</t>
  </si>
  <si>
    <t>KNOT EASY SKIFF</t>
  </si>
  <si>
    <t>NJ5118GE</t>
  </si>
  <si>
    <t>CHRISTI-CAROLINE</t>
  </si>
  <si>
    <t>506014</t>
  </si>
  <si>
    <t>6093742466</t>
  </si>
  <si>
    <t>SECOND TO NONE SEAFOOD LLC</t>
  </si>
  <si>
    <t>GRAND SLAM</t>
  </si>
  <si>
    <t>1343623</t>
  </si>
  <si>
    <t>22243 WETIPQUIN ROAD</t>
  </si>
  <si>
    <t>QUANTICO</t>
  </si>
  <si>
    <t>21856</t>
  </si>
  <si>
    <t>4106031330</t>
  </si>
  <si>
    <t>HOWARD J MASON JR</t>
  </si>
  <si>
    <t>DINA</t>
  </si>
  <si>
    <t>948090</t>
  </si>
  <si>
    <t>556 RT 47N</t>
  </si>
  <si>
    <t>CAPE MAY COURTHOUSE</t>
  </si>
  <si>
    <t>2674464820</t>
  </si>
  <si>
    <t>FV RESILIENT FISHERIES LLC</t>
  </si>
  <si>
    <t>RESILIENT</t>
  </si>
  <si>
    <t>643966</t>
  </si>
  <si>
    <t>3119 POST ROAD</t>
  </si>
  <si>
    <t>WAKEFIELD</t>
  </si>
  <si>
    <t>02879</t>
  </si>
  <si>
    <t>4017427028</t>
  </si>
  <si>
    <t>INTREPID FISHERIES INC</t>
  </si>
  <si>
    <t>SOUTHPAW</t>
  </si>
  <si>
    <t>659797</t>
  </si>
  <si>
    <t>2 OAK RIDGE ROAD</t>
  </si>
  <si>
    <t>EAST SANDWICH</t>
  </si>
  <si>
    <t>02537</t>
  </si>
  <si>
    <t>5083645977</t>
  </si>
  <si>
    <t>NORDIC VIKING INC</t>
  </si>
  <si>
    <t>NORDIC VIKING</t>
  </si>
  <si>
    <t>547331</t>
  </si>
  <si>
    <t>4408 PARK BOULEVARD</t>
  </si>
  <si>
    <t>WILDWOOD</t>
  </si>
  <si>
    <t>08260</t>
  </si>
  <si>
    <t>6095223400</t>
  </si>
  <si>
    <t>CAPTAIN MALC INC</t>
  </si>
  <si>
    <t>LADY ANNA</t>
  </si>
  <si>
    <t>1102867</t>
  </si>
  <si>
    <t>675 JEFFERSON AVE</t>
  </si>
  <si>
    <t xml:space="preserve">NEWPORT NEWS </t>
  </si>
  <si>
    <t>VA</t>
  </si>
  <si>
    <t>23607</t>
  </si>
  <si>
    <t>7577280601</t>
  </si>
  <si>
    <t>CARL STEVEN JANSON</t>
  </si>
  <si>
    <t>PRETTY LADY</t>
  </si>
  <si>
    <t>619779</t>
  </si>
  <si>
    <t>37 CEDAR STREET</t>
  </si>
  <si>
    <t>6096181841</t>
  </si>
  <si>
    <t>SKY MACKEREL LLC</t>
  </si>
  <si>
    <t>2003 MARITIME SKIFF</t>
  </si>
  <si>
    <t>MS1773BF</t>
  </si>
  <si>
    <t>24 CENTRE STREET</t>
  </si>
  <si>
    <t>5083676355</t>
  </si>
  <si>
    <t>C &amp; P FISHING LLC</t>
  </si>
  <si>
    <t>ILHA DO CORVO</t>
  </si>
  <si>
    <t>MS7778BV</t>
  </si>
  <si>
    <t>62 HASSEY STREET</t>
  </si>
  <si>
    <t>5089992273</t>
  </si>
  <si>
    <t>OUTLAW FISHERIES INC</t>
  </si>
  <si>
    <t>OUTLAW</t>
  </si>
  <si>
    <t>557860</t>
  </si>
  <si>
    <t>80 ORCHARD DRIVE</t>
  </si>
  <si>
    <t>EASTHAM</t>
  </si>
  <si>
    <t>02642</t>
  </si>
  <si>
    <t>7747229595</t>
  </si>
  <si>
    <t>NOELLA C FISHING LLC</t>
  </si>
  <si>
    <t>NOELLA C</t>
  </si>
  <si>
    <t>1103687</t>
  </si>
  <si>
    <t>5087177214</t>
  </si>
  <si>
    <t>WILLIAM E MULLIS</t>
  </si>
  <si>
    <t>LAURA MAE</t>
  </si>
  <si>
    <t>VA8430BN</t>
  </si>
  <si>
    <t>424 CROCKETT ROAD</t>
  </si>
  <si>
    <t>SEAFORD</t>
  </si>
  <si>
    <t>23696</t>
  </si>
  <si>
    <t>7578801919</t>
  </si>
  <si>
    <t xml:space="preserve">MICHAEL D PRATT </t>
  </si>
  <si>
    <t>PERFECT C'S</t>
  </si>
  <si>
    <t>MS1403AW</t>
  </si>
  <si>
    <t>4 CHARLES DRIVE</t>
  </si>
  <si>
    <t>CANTON</t>
  </si>
  <si>
    <t>02021</t>
  </si>
  <si>
    <t>7818285395</t>
  </si>
  <si>
    <t>MS FISHING CORPORATION</t>
  </si>
  <si>
    <t>SEVEN SEAS</t>
  </si>
  <si>
    <t>501873</t>
  </si>
  <si>
    <t>BRIAN M ROCHE</t>
  </si>
  <si>
    <t>HECKLER</t>
  </si>
  <si>
    <t>620006</t>
  </si>
  <si>
    <t>3 HOME PARK COURT</t>
  </si>
  <si>
    <t>KINGSTON</t>
  </si>
  <si>
    <t>02364</t>
  </si>
  <si>
    <t>7817244960</t>
  </si>
  <si>
    <t>STEPHEN  WOODLAND</t>
  </si>
  <si>
    <t>SHIRLEY MARIE</t>
  </si>
  <si>
    <t>639130</t>
  </si>
  <si>
    <t>128 POLLY POD ROAD</t>
  </si>
  <si>
    <t>6095483557</t>
  </si>
  <si>
    <t>KJK FISHING LLC</t>
  </si>
  <si>
    <t>KENNEDY HELLEN</t>
  </si>
  <si>
    <t>618026</t>
  </si>
  <si>
    <t>PO BOX 92</t>
  </si>
  <si>
    <t>5697 ROUTE 9</t>
  </si>
  <si>
    <t>NEW GRETNA</t>
  </si>
  <si>
    <t>08224</t>
  </si>
  <si>
    <t>6092968872</t>
  </si>
  <si>
    <t>EAGLET FISHING INC</t>
  </si>
  <si>
    <t>BEAR</t>
  </si>
  <si>
    <t>674417</t>
  </si>
  <si>
    <t>104 PENHOOK ROAD</t>
  </si>
  <si>
    <t>FORKED RIVER</t>
  </si>
  <si>
    <t>08731</t>
  </si>
  <si>
    <t>6099718517</t>
  </si>
  <si>
    <t>MATTHEW  CARTER</t>
  </si>
  <si>
    <t>MATTHEW JOHN</t>
  </si>
  <si>
    <t>NH6046BK</t>
  </si>
  <si>
    <t>335 DOVER POINT RD</t>
  </si>
  <si>
    <t>DOVER</t>
  </si>
  <si>
    <t>NH</t>
  </si>
  <si>
    <t>03820</t>
  </si>
  <si>
    <t>9782810717</t>
  </si>
  <si>
    <t>BREWSTER FISHING INC</t>
  </si>
  <si>
    <t>ABBIE &amp; HOLLY</t>
  </si>
  <si>
    <t>603653</t>
  </si>
  <si>
    <t>CANASTRA FISHING LLC</t>
  </si>
  <si>
    <t>SANDRA II</t>
  </si>
  <si>
    <t>MS2845BP</t>
  </si>
  <si>
    <t>JAMES R GRAY</t>
  </si>
  <si>
    <t>BADA BING</t>
  </si>
  <si>
    <t>MS9301BR</t>
  </si>
  <si>
    <t>27 OLD KINGS HIGHWAY</t>
  </si>
  <si>
    <t>5087372381</t>
  </si>
  <si>
    <t xml:space="preserve">LADY BARBARA INC </t>
  </si>
  <si>
    <t>C C RIDER</t>
  </si>
  <si>
    <t>929882</t>
  </si>
  <si>
    <t>PO BOX 333</t>
  </si>
  <si>
    <t xml:space="preserve">CAPE CHARLES </t>
  </si>
  <si>
    <t>23310</t>
  </si>
  <si>
    <t>7573501271</t>
  </si>
  <si>
    <t>JOHN D OUR</t>
  </si>
  <si>
    <t>NEMESIS SKIFF</t>
  </si>
  <si>
    <t>MS1011BU</t>
  </si>
  <si>
    <t>652 ROUTE 28</t>
  </si>
  <si>
    <t>HARWICH PORT</t>
  </si>
  <si>
    <t>02646</t>
  </si>
  <si>
    <t>5085095105</t>
  </si>
  <si>
    <t>NEMO 12</t>
  </si>
  <si>
    <t>MS7822BV</t>
  </si>
  <si>
    <t>SHAWN C HINDS</t>
  </si>
  <si>
    <t>SCOTT NATHAN</t>
  </si>
  <si>
    <t>NJ6442GW</t>
  </si>
  <si>
    <t>110 RIPTIDE AVENUE</t>
  </si>
  <si>
    <t>6092908465</t>
  </si>
  <si>
    <t>DEBBIE SUE INC</t>
  </si>
  <si>
    <t>TOP DOG</t>
  </si>
  <si>
    <t>FL6896RN</t>
  </si>
  <si>
    <t>17035 DOLPHIN DRIVE</t>
  </si>
  <si>
    <t>NORTH REDINGTON BEACH</t>
  </si>
  <si>
    <t>FL</t>
  </si>
  <si>
    <t>33708</t>
  </si>
  <si>
    <t>6092762004</t>
  </si>
  <si>
    <t>VITALITY HOLDING LLC</t>
  </si>
  <si>
    <t>NAUTILUS II</t>
  </si>
  <si>
    <t>567254</t>
  </si>
  <si>
    <t>RICHARD HEATH FULCHER INC</t>
  </si>
  <si>
    <t>POLAR CRAFT SKIFF</t>
  </si>
  <si>
    <t>NC4667CS</t>
  </si>
  <si>
    <t>FV MISS MADDY LLC</t>
  </si>
  <si>
    <t>2006 HMD CLEAN SWEEP</t>
  </si>
  <si>
    <t>MS1928MM</t>
  </si>
  <si>
    <t>434 PFEIFFER AVENUE</t>
  </si>
  <si>
    <t>6097131804</t>
  </si>
  <si>
    <t>HARVEST FISHERIES INC</t>
  </si>
  <si>
    <t>RUTHY L</t>
  </si>
  <si>
    <t>640243</t>
  </si>
  <si>
    <t>127 CLARKS FALLS ROAD</t>
  </si>
  <si>
    <t>ASHAWAY</t>
  </si>
  <si>
    <t>02804</t>
  </si>
  <si>
    <t>5165512351</t>
  </si>
  <si>
    <t>PETER S ESHENFELDER</t>
  </si>
  <si>
    <t>HANNAH STORY</t>
  </si>
  <si>
    <t>969495</t>
  </si>
  <si>
    <t>3 BRAMAN ROAD</t>
  </si>
  <si>
    <t>WATERFORD</t>
  </si>
  <si>
    <t>CT</t>
  </si>
  <si>
    <t>06385</t>
  </si>
  <si>
    <t>8604609024</t>
  </si>
  <si>
    <t>ELSEY &amp; ELSEY LLC</t>
  </si>
  <si>
    <t>LIL HAWK</t>
  </si>
  <si>
    <t>580966</t>
  </si>
  <si>
    <t>628A HUNTINGTON DRIVE</t>
  </si>
  <si>
    <t>LAKEWOOD</t>
  </si>
  <si>
    <t>08701</t>
  </si>
  <si>
    <t>8482385061</t>
  </si>
  <si>
    <t>F/V PAIGE NICOLE LLC</t>
  </si>
  <si>
    <t>JESSICA HEATHER</t>
  </si>
  <si>
    <t>689134</t>
  </si>
  <si>
    <t>OYSTER CREEK SEAFOOD INC</t>
  </si>
  <si>
    <t>SHEILA RENE</t>
  </si>
  <si>
    <t>606114</t>
  </si>
  <si>
    <t>100 MALLARD COURT</t>
  </si>
  <si>
    <t>KILL DEVIL HILLS</t>
  </si>
  <si>
    <t>27948</t>
  </si>
  <si>
    <t>2522560215</t>
  </si>
  <si>
    <t>GREEN ACRES</t>
  </si>
  <si>
    <t>MS7777BV</t>
  </si>
  <si>
    <t>SASHA LEE</t>
  </si>
  <si>
    <t>MS7817BV</t>
  </si>
  <si>
    <t>TIMOTHY W BRINDLEY</t>
  </si>
  <si>
    <t>VIKING ROSE</t>
  </si>
  <si>
    <t>NJ8964GT</t>
  </si>
  <si>
    <t>PO BOX 870</t>
  </si>
  <si>
    <t>6097097978</t>
  </si>
  <si>
    <t>JOHN R DOWD</t>
  </si>
  <si>
    <t>FORTUNE TELLER</t>
  </si>
  <si>
    <t>MS3492BP</t>
  </si>
  <si>
    <t>16 SCHOOL STREET</t>
  </si>
  <si>
    <t>HYANNIS</t>
  </si>
  <si>
    <t>02601</t>
  </si>
  <si>
    <t>5082371993</t>
  </si>
  <si>
    <t>KIM ANN LLC</t>
  </si>
  <si>
    <t>KIM ANN II</t>
  </si>
  <si>
    <t>NJ651226</t>
  </si>
  <si>
    <t>17 PACEVIEW DRIVE</t>
  </si>
  <si>
    <t>9086011204</t>
  </si>
  <si>
    <t>DONNA MAY FISHERIES LLC</t>
  </si>
  <si>
    <t>LIN MARIE</t>
  </si>
  <si>
    <t>CT1912AA</t>
  </si>
  <si>
    <t>1616 OLD COLCHESTER ROAD</t>
  </si>
  <si>
    <t>OAKDALE</t>
  </si>
  <si>
    <t>06370</t>
  </si>
  <si>
    <t>8609175048</t>
  </si>
  <si>
    <t>MICHAEL SILVA</t>
  </si>
  <si>
    <t>TERI M</t>
  </si>
  <si>
    <t>521738</t>
  </si>
  <si>
    <t>PO BOX 534</t>
  </si>
  <si>
    <t>NORTH TRURO</t>
  </si>
  <si>
    <t>02652</t>
  </si>
  <si>
    <t>5084870570</t>
  </si>
  <si>
    <t>GERALD E PARENT</t>
  </si>
  <si>
    <t>IZABELLA ROSE SKIFF</t>
  </si>
  <si>
    <t>MS1003BU</t>
  </si>
  <si>
    <t>PO BOX 700</t>
  </si>
  <si>
    <t>5089825171</t>
  </si>
  <si>
    <t>PANACEK FISHERIES CORP</t>
  </si>
  <si>
    <t>PROVIDER III</t>
  </si>
  <si>
    <t>575617</t>
  </si>
  <si>
    <t>109 WAVE ROAD</t>
  </si>
  <si>
    <t>6096614076</t>
  </si>
  <si>
    <t>JAMES H VAN DERPOOL</t>
  </si>
  <si>
    <t>ALYSSA &amp; ANDREW</t>
  </si>
  <si>
    <t>MS3587AK</t>
  </si>
  <si>
    <t>29 SQUAM HILL ROAD</t>
  </si>
  <si>
    <t>ROCKPORT</t>
  </si>
  <si>
    <t>01966</t>
  </si>
  <si>
    <t>9782651777</t>
  </si>
  <si>
    <t>JEFFREY M KRAUS</t>
  </si>
  <si>
    <t>ALISHA J</t>
  </si>
  <si>
    <t>NY8630GS</t>
  </si>
  <si>
    <t>95 NORTH SEA MECOX ROAD</t>
  </si>
  <si>
    <t>SOUTHAMPTON</t>
  </si>
  <si>
    <t>11968</t>
  </si>
  <si>
    <t>6312872850</t>
  </si>
  <si>
    <t>COUTURE FISHERIES LLC</t>
  </si>
  <si>
    <t>SHIRLEY KATE</t>
  </si>
  <si>
    <t>1248263</t>
  </si>
  <si>
    <t>307 OAK POINT ROAD</t>
  </si>
  <si>
    <t>HARRINGTON</t>
  </si>
  <si>
    <t>04643</t>
  </si>
  <si>
    <t>2075988732</t>
  </si>
  <si>
    <t>MURPHY J HOPKINS JR</t>
  </si>
  <si>
    <t>LADY CAROLYN</t>
  </si>
  <si>
    <t>1084993</t>
  </si>
  <si>
    <t>195 HOPKINS SEAFOOD ROAD</t>
  </si>
  <si>
    <t>BELHAVEN</t>
  </si>
  <si>
    <t>27810</t>
  </si>
  <si>
    <t>2529644620</t>
  </si>
  <si>
    <t>PATRICK J FEHILY LLC</t>
  </si>
  <si>
    <t>MAJOR EXPENSE</t>
  </si>
  <si>
    <t>627357</t>
  </si>
  <si>
    <t>LOVE FISHERIES INC.</t>
  </si>
  <si>
    <t>1975 SEA NYMPH</t>
  </si>
  <si>
    <t>ME14AGW</t>
  </si>
  <si>
    <t>178 HASKELL ROAD</t>
  </si>
  <si>
    <t>NORTH YARMOUTH</t>
  </si>
  <si>
    <t>04097</t>
  </si>
  <si>
    <t>2077492122</t>
  </si>
  <si>
    <t>MARKET PRICE</t>
  </si>
  <si>
    <t>1275363</t>
  </si>
  <si>
    <t>CHARLES  PRICE</t>
  </si>
  <si>
    <t>OLIVIA GRACE</t>
  </si>
  <si>
    <t>RI8648X</t>
  </si>
  <si>
    <t>1510 WALNUT STREET</t>
  </si>
  <si>
    <t>LANDSDALE</t>
  </si>
  <si>
    <t>PA</t>
  </si>
  <si>
    <t>19446</t>
  </si>
  <si>
    <t>2674717098</t>
  </si>
  <si>
    <t>KNOT EASY LLC</t>
  </si>
  <si>
    <t>EX NAVY</t>
  </si>
  <si>
    <t>MS9818BE</t>
  </si>
  <si>
    <t>KURT B DEYBACK</t>
  </si>
  <si>
    <t>TWO ANNS</t>
  </si>
  <si>
    <t>1070204</t>
  </si>
  <si>
    <t>1674 HARVARD AVENUE</t>
  </si>
  <si>
    <t>08724</t>
  </si>
  <si>
    <t>9084336451</t>
  </si>
  <si>
    <t>WILLIAMS LOBSTER CORP</t>
  </si>
  <si>
    <t>PRETTY GIRL</t>
  </si>
  <si>
    <t>602979</t>
  </si>
  <si>
    <t>391 LAFAYETTE STREET</t>
  </si>
  <si>
    <t>SALEM</t>
  </si>
  <si>
    <t>01970</t>
  </si>
  <si>
    <t>6175489280</t>
  </si>
  <si>
    <t>3 T'S INC</t>
  </si>
  <si>
    <t>MISS TAMARA</t>
  </si>
  <si>
    <t>1150421</t>
  </si>
  <si>
    <t>C/O TIMOTHY BRUCE DANIELS</t>
  </si>
  <si>
    <t>1109 LOTUS ST</t>
  </si>
  <si>
    <t>HAMPTON</t>
  </si>
  <si>
    <t>23663</t>
  </si>
  <si>
    <t>7578698468</t>
  </si>
  <si>
    <t>LINDSAY L INC</t>
  </si>
  <si>
    <t>FLEET KING SKIFF</t>
  </si>
  <si>
    <t>MS4280BN</t>
  </si>
  <si>
    <t>PO BOX 731</t>
  </si>
  <si>
    <t>6095481625</t>
  </si>
  <si>
    <t>FV CHARISMA LLC</t>
  </si>
  <si>
    <t>CHARISMA</t>
  </si>
  <si>
    <t>NJ4430HC</t>
  </si>
  <si>
    <t>J MARKWOOD INC</t>
  </si>
  <si>
    <t>HOLD FAST</t>
  </si>
  <si>
    <t>521933</t>
  </si>
  <si>
    <t>608 TRENTON AVENUE</t>
  </si>
  <si>
    <t>POINT PLEASANT BEACH</t>
  </si>
  <si>
    <t>08742</t>
  </si>
  <si>
    <t>7322787461</t>
  </si>
  <si>
    <t>CHASIN RAINBOWS LLC</t>
  </si>
  <si>
    <t>CHASIN RAINBOWS</t>
  </si>
  <si>
    <t>MD2827BY</t>
  </si>
  <si>
    <t>104 BENTONS PLEASURE ROAD</t>
  </si>
  <si>
    <t>CHESTER</t>
  </si>
  <si>
    <t>21619</t>
  </si>
  <si>
    <t>4103108767</t>
  </si>
  <si>
    <t>FISHY BUSINESS INC</t>
  </si>
  <si>
    <t>AMBER WAVES</t>
  </si>
  <si>
    <t>585865</t>
  </si>
  <si>
    <t>705 TALL OAKS DRIVE</t>
  </si>
  <si>
    <t>7322679778</t>
  </si>
  <si>
    <t>VECCHIONE LEASING COMPANY INC</t>
  </si>
  <si>
    <t>BADA BING SKIFF</t>
  </si>
  <si>
    <t>MS5205BJ</t>
  </si>
  <si>
    <t>12 CEDAR FARM ROAD</t>
  </si>
  <si>
    <t>5082373898</t>
  </si>
  <si>
    <t>FOUR WINDS FISHERIES INC</t>
  </si>
  <si>
    <t>MARY ROSE</t>
  </si>
  <si>
    <t>910496</t>
  </si>
  <si>
    <t>52 SQUIRETOWN ROAD</t>
  </si>
  <si>
    <t>5167025063</t>
  </si>
  <si>
    <t>MITURA FISHING CORP</t>
  </si>
  <si>
    <t>HALINA M</t>
  </si>
  <si>
    <t>1084915</t>
  </si>
  <si>
    <t>5089923334</t>
  </si>
  <si>
    <t>SAND DOLLAR FISHERIES LLC</t>
  </si>
  <si>
    <t>AVA G</t>
  </si>
  <si>
    <t>CT5028BP</t>
  </si>
  <si>
    <t>34 HUNTLEY COURT</t>
  </si>
  <si>
    <t>NIANTIC</t>
  </si>
  <si>
    <t>06357</t>
  </si>
  <si>
    <t>4017432714</t>
  </si>
  <si>
    <t>ATLANTIC BROKERAGE HOUSE LLC</t>
  </si>
  <si>
    <t>LADY PATRICIA</t>
  </si>
  <si>
    <t>581831</t>
  </si>
  <si>
    <t>5085244664</t>
  </si>
  <si>
    <t>KYLER C FISHING LLC</t>
  </si>
  <si>
    <t>KYLER C</t>
  </si>
  <si>
    <t>971153</t>
  </si>
  <si>
    <t>STATE OF MAINE</t>
  </si>
  <si>
    <t>NICOLE LEIGH II</t>
  </si>
  <si>
    <t>ME9178R</t>
  </si>
  <si>
    <t>21 STATE HOUSE STATION</t>
  </si>
  <si>
    <t>AUGUSTA</t>
  </si>
  <si>
    <t>04333</t>
  </si>
  <si>
    <t>2076246554</t>
  </si>
  <si>
    <t>RALPH W PENNELL</t>
  </si>
  <si>
    <t>SKIPPER II</t>
  </si>
  <si>
    <t>MS2292BJ</t>
  </si>
  <si>
    <t>309 HAWTHORNE AVENUE</t>
  </si>
  <si>
    <t>8484487088</t>
  </si>
  <si>
    <t>F/V LORI ANN INC</t>
  </si>
  <si>
    <t>LORI ANN</t>
  </si>
  <si>
    <t>642419</t>
  </si>
  <si>
    <t>2104 STATE ROUTE 129</t>
  </si>
  <si>
    <t>PO BOX 128</t>
  </si>
  <si>
    <t>SOUTH BRISTOL</t>
  </si>
  <si>
    <t>04568</t>
  </si>
  <si>
    <t>2076448500</t>
  </si>
  <si>
    <t>PAUL R METIVIER</t>
  </si>
  <si>
    <t>THREE W'S</t>
  </si>
  <si>
    <t>MS9736KK</t>
  </si>
  <si>
    <t>120 BRIDGE RD</t>
  </si>
  <si>
    <t>SALISBURY</t>
  </si>
  <si>
    <t>01952</t>
  </si>
  <si>
    <t>9784653457</t>
  </si>
  <si>
    <t>SECOND EFFORT FISHERIES LLC</t>
  </si>
  <si>
    <t>DONNA MARIE</t>
  </si>
  <si>
    <t>518804</t>
  </si>
  <si>
    <t>PO BOX 259</t>
  </si>
  <si>
    <t>5082371512</t>
  </si>
  <si>
    <t>DUMITRU  BABES-DEEL</t>
  </si>
  <si>
    <t>THE COUNT</t>
  </si>
  <si>
    <t>MS3245BM</t>
  </si>
  <si>
    <t>2236 MAIN ST</t>
  </si>
  <si>
    <t>S CHATHAM</t>
  </si>
  <si>
    <t>7743160794</t>
  </si>
  <si>
    <t>JEFFERY J MURRAY</t>
  </si>
  <si>
    <t>AMY A SKIFF</t>
  </si>
  <si>
    <t>MS5919BV</t>
  </si>
  <si>
    <t>7742630602</t>
  </si>
  <si>
    <t>PURA VIDA FISHERIES LLC</t>
  </si>
  <si>
    <t>PURA VIDA</t>
  </si>
  <si>
    <t>CT8230BN</t>
  </si>
  <si>
    <t>59 KILBURN STREET</t>
  </si>
  <si>
    <t>7813167675</t>
  </si>
  <si>
    <t>MISFIT FISHERIES LLC</t>
  </si>
  <si>
    <t>ROEN KEIL</t>
  </si>
  <si>
    <t>685132</t>
  </si>
  <si>
    <t>30 KELLEY WAY</t>
  </si>
  <si>
    <t>7742161500</t>
  </si>
  <si>
    <t>BIG SKY FISHERIES LLC</t>
  </si>
  <si>
    <t>PETREL</t>
  </si>
  <si>
    <t>910562</t>
  </si>
  <si>
    <t>PO BOX 944</t>
  </si>
  <si>
    <t>WEST BARNSTABLE</t>
  </si>
  <si>
    <t>02668</t>
  </si>
  <si>
    <t>5083629896</t>
  </si>
  <si>
    <t>M &amp; B FISHING CORP</t>
  </si>
  <si>
    <t>JOKO SKIFF NORTHERN CRUSADER</t>
  </si>
  <si>
    <t>MS8438BN</t>
  </si>
  <si>
    <t>DESTINY</t>
  </si>
  <si>
    <t>MS7780BV</t>
  </si>
  <si>
    <t>SASSY II INC /RICHARD SYPHERS</t>
  </si>
  <si>
    <t>NH4306BH</t>
  </si>
  <si>
    <t>24 STICKNEY TERRACE UNIT 3</t>
  </si>
  <si>
    <t>03842</t>
  </si>
  <si>
    <t>6039260033</t>
  </si>
  <si>
    <t>GLUTTON</t>
  </si>
  <si>
    <t>MS6956AZ</t>
  </si>
  <si>
    <t>DANIEL M MURPHY</t>
  </si>
  <si>
    <t>BANTRY BAY</t>
  </si>
  <si>
    <t>MS8376KV</t>
  </si>
  <si>
    <t>14 LEDGE ROAD</t>
  </si>
  <si>
    <t>HUDSON</t>
  </si>
  <si>
    <t>03051</t>
  </si>
  <si>
    <t>9783971772</t>
  </si>
  <si>
    <t>ENDURANCE FISHERIES INC</t>
  </si>
  <si>
    <t>ENDURANCE</t>
  </si>
  <si>
    <t>MS6346BD</t>
  </si>
  <si>
    <t>KRISTOPHER M YOUNG</t>
  </si>
  <si>
    <t>PATCHES</t>
  </si>
  <si>
    <t>MS9535KH</t>
  </si>
  <si>
    <t>1 YOUNGS ROAD</t>
  </si>
  <si>
    <t>GLOUCESTER</t>
  </si>
  <si>
    <t>01930</t>
  </si>
  <si>
    <t>9782399044</t>
  </si>
  <si>
    <t>CAPTAIN ROBERT FISHERIES INC</t>
  </si>
  <si>
    <t>MISTER G</t>
  </si>
  <si>
    <t>RI8119AY</t>
  </si>
  <si>
    <t>NEW ENGLAND FISHMONGERS LLC</t>
  </si>
  <si>
    <t>FINLANDER II</t>
  </si>
  <si>
    <t>NH2530VU</t>
  </si>
  <si>
    <t>57 STATE ROAD</t>
  </si>
  <si>
    <t xml:space="preserve">KITTERY </t>
  </si>
  <si>
    <t>03904</t>
  </si>
  <si>
    <t>6039535515</t>
  </si>
  <si>
    <t>ANNA M DIMEGLIO</t>
  </si>
  <si>
    <t>LADY BARBARA</t>
  </si>
  <si>
    <t>697901</t>
  </si>
  <si>
    <t>1767 CENTRAL PARK AVENUE</t>
  </si>
  <si>
    <t>YONKERS</t>
  </si>
  <si>
    <t>10710</t>
  </si>
  <si>
    <t>6469963059</t>
  </si>
  <si>
    <t>MELC LLC</t>
  </si>
  <si>
    <t>MISS EMMA</t>
  </si>
  <si>
    <t>572727</t>
  </si>
  <si>
    <t>7743160033</t>
  </si>
  <si>
    <t>HAROLD MEYERS</t>
  </si>
  <si>
    <t>2006 TRACKER THOMAS REED</t>
  </si>
  <si>
    <t>MS1192AX</t>
  </si>
  <si>
    <t>SCOUT FISHERIES INC</t>
  </si>
  <si>
    <t>CHARGER</t>
  </si>
  <si>
    <t>MS1980SP</t>
  </si>
  <si>
    <t>PO BOX 102</t>
  </si>
  <si>
    <t>34 PLEASANT STREET</t>
  </si>
  <si>
    <t>SAGAMORE</t>
  </si>
  <si>
    <t>02561</t>
  </si>
  <si>
    <t>5085662201</t>
  </si>
  <si>
    <t>CAMERON M SMITH</t>
  </si>
  <si>
    <t>THREE SONS</t>
  </si>
  <si>
    <t>MS9549BB</t>
  </si>
  <si>
    <t>18 LITTLE LANE</t>
  </si>
  <si>
    <t>5088739841</t>
  </si>
  <si>
    <t>KENNETH D RAYNOR</t>
  </si>
  <si>
    <t>KARY ANN</t>
  </si>
  <si>
    <t>NY1354GN</t>
  </si>
  <si>
    <t>6 SYLVAN PLACE</t>
  </si>
  <si>
    <t>EAST QUOGUE</t>
  </si>
  <si>
    <t>11942</t>
  </si>
  <si>
    <t>6319653566</t>
  </si>
  <si>
    <t>RUSTY DRAGGER FISHERIES LLC</t>
  </si>
  <si>
    <t>EASY RYDER</t>
  </si>
  <si>
    <t>NY5721GV</t>
  </si>
  <si>
    <t>30 ARGONNE ROAD WEST</t>
  </si>
  <si>
    <t>6315069437</t>
  </si>
  <si>
    <t>DANIEL J SHANNON</t>
  </si>
  <si>
    <t>SORRY CHARLIE</t>
  </si>
  <si>
    <t>963285</t>
  </si>
  <si>
    <t>PO BOX 639</t>
  </si>
  <si>
    <t>SCITUATE</t>
  </si>
  <si>
    <t>02066</t>
  </si>
  <si>
    <t>5088663691</t>
  </si>
  <si>
    <t>CAT EYES FISHERIES INC</t>
  </si>
  <si>
    <t>CAT EYES</t>
  </si>
  <si>
    <t>MS8926BN</t>
  </si>
  <si>
    <t>24 PINE STREET</t>
  </si>
  <si>
    <t>9788797787</t>
  </si>
  <si>
    <t>MARY ALICE CORPORATION</t>
  </si>
  <si>
    <t>VICTORIA</t>
  </si>
  <si>
    <t>MS8657AY</t>
  </si>
  <si>
    <t>108 WESTERN AVENUE</t>
  </si>
  <si>
    <t>9782900649</t>
  </si>
  <si>
    <t>WHITECAP FISHERIES INC</t>
  </si>
  <si>
    <t>WHITE CAP</t>
  </si>
  <si>
    <t>MS2020JB</t>
  </si>
  <si>
    <t>741 ORLEANS ROAD</t>
  </si>
  <si>
    <t>NORTH CHATHAM</t>
  </si>
  <si>
    <t>02650</t>
  </si>
  <si>
    <t>5082808830</t>
  </si>
  <si>
    <t>AVALON FISHING LLC</t>
  </si>
  <si>
    <t>WESTERN EDGE</t>
  </si>
  <si>
    <t>584535</t>
  </si>
  <si>
    <t>MOTOR VESSEL YANKEE ROSE INC</t>
  </si>
  <si>
    <t>MISS EMILY</t>
  </si>
  <si>
    <t>MS2892BE</t>
  </si>
  <si>
    <t>24 PORTER ROAD</t>
  </si>
  <si>
    <t>7818018888</t>
  </si>
  <si>
    <t>DANNY FARNHAM</t>
  </si>
  <si>
    <t>STELLA G II</t>
  </si>
  <si>
    <t>NY7801GK</t>
  </si>
  <si>
    <t>PO BOX 2242</t>
  </si>
  <si>
    <t>6316689599</t>
  </si>
  <si>
    <t>DOUBLE D FISHERIES INC</t>
  </si>
  <si>
    <t>LISA MARIE</t>
  </si>
  <si>
    <t>1232192</t>
  </si>
  <si>
    <t>8 HERRINGBROOK WAY</t>
  </si>
  <si>
    <t>ORLEANS</t>
  </si>
  <si>
    <t>02653</t>
  </si>
  <si>
    <t>5082802642</t>
  </si>
  <si>
    <t>GLOUCESTER FISHING COMM PRES FUND INC</t>
  </si>
  <si>
    <t>MELISSA SUE II</t>
  </si>
  <si>
    <t>MS5083BA</t>
  </si>
  <si>
    <t>10 WITHAM STREET</t>
  </si>
  <si>
    <t>9782811770</t>
  </si>
  <si>
    <t>JEANNETTE T FISHERIES LLC</t>
  </si>
  <si>
    <t>EMMA &amp; MARIA</t>
  </si>
  <si>
    <t>627955</t>
  </si>
  <si>
    <t>595 VAUXHALL STREET EXT</t>
  </si>
  <si>
    <t>8602355117</t>
  </si>
  <si>
    <t>DAVID W CROW</t>
  </si>
  <si>
    <t>MISTY LYN III</t>
  </si>
  <si>
    <t>909456</t>
  </si>
  <si>
    <t>TILGHMAN</t>
  </si>
  <si>
    <t>21671</t>
  </si>
  <si>
    <t>4103102740</t>
  </si>
  <si>
    <t>VINEYARD FISH AND FLEET LLC</t>
  </si>
  <si>
    <t>NO REGRETS</t>
  </si>
  <si>
    <t>MS7487BG</t>
  </si>
  <si>
    <t>PO BOX 96</t>
  </si>
  <si>
    <t>MENEMSHA</t>
  </si>
  <si>
    <t>02552</t>
  </si>
  <si>
    <t>4074145387</t>
  </si>
  <si>
    <t>MIDNIGHT OUR LLC</t>
  </si>
  <si>
    <t>MIDNIGHT OUR</t>
  </si>
  <si>
    <t>MS2142BC</t>
  </si>
  <si>
    <t>2715 MAIN STREET</t>
  </si>
  <si>
    <t>5087372082</t>
  </si>
  <si>
    <t>F/V MENEMSHA ROSE LLC</t>
  </si>
  <si>
    <t>MENEMSHA ROSE</t>
  </si>
  <si>
    <t>937041</t>
  </si>
  <si>
    <t>6178774157</t>
  </si>
  <si>
    <t>CCCFA INC</t>
  </si>
  <si>
    <t>MONOMOY</t>
  </si>
  <si>
    <t>MS3522AV</t>
  </si>
  <si>
    <t>1566 MAIN STREET</t>
  </si>
  <si>
    <t>5089452432</t>
  </si>
  <si>
    <t>JAMES KRAUS FISH CO INC</t>
  </si>
  <si>
    <t>MARY ANNE</t>
  </si>
  <si>
    <t>941947</t>
  </si>
  <si>
    <t>82 SPRINGVILLE ROAD</t>
  </si>
  <si>
    <t>6317285575</t>
  </si>
  <si>
    <t>SALTY KNIGHT LLC</t>
  </si>
  <si>
    <t>JULIANNE</t>
  </si>
  <si>
    <t>908045</t>
  </si>
  <si>
    <t>96 MARINE ROAD</t>
  </si>
  <si>
    <t>WARETOWN</t>
  </si>
  <si>
    <t>08758</t>
  </si>
  <si>
    <t>6092422096</t>
  </si>
  <si>
    <t>JOSEPH AND LUCIA</t>
  </si>
  <si>
    <t>MS9863AV</t>
  </si>
  <si>
    <t>9782837700</t>
  </si>
  <si>
    <t>DANIEL E WARNER</t>
  </si>
  <si>
    <t>SALTY DOG</t>
  </si>
  <si>
    <t>NY8785GK</t>
  </si>
  <si>
    <t>1 CARTER ROAD</t>
  </si>
  <si>
    <t>6315130169</t>
  </si>
  <si>
    <t>JOHANNA FISHERIES LLC</t>
  </si>
  <si>
    <t>GODZILLA</t>
  </si>
  <si>
    <t>MS1117JC</t>
  </si>
  <si>
    <t>474 QUEEN ANNE ROAD</t>
  </si>
  <si>
    <t>5084326777</t>
  </si>
  <si>
    <t>JDE 1110 LLC</t>
  </si>
  <si>
    <t>VENGEANCE</t>
  </si>
  <si>
    <t>608464</t>
  </si>
  <si>
    <t>7327692080</t>
  </si>
  <si>
    <t>VINCENZO SEAFOOD CORP</t>
  </si>
  <si>
    <t>WINDSONG</t>
  </si>
  <si>
    <t>637736</t>
  </si>
  <si>
    <t>3 BIRCHWOOD LANE</t>
  </si>
  <si>
    <t>5168489631</t>
  </si>
  <si>
    <t>THOMAS EDWARD NEWMAN JR</t>
  </si>
  <si>
    <t>LIL T-N-WILLY</t>
  </si>
  <si>
    <t>515191</t>
  </si>
  <si>
    <t>20451 US HIGHWAY 264</t>
  </si>
  <si>
    <t>SWAN QUARTER</t>
  </si>
  <si>
    <t>2529263621</t>
  </si>
  <si>
    <t>VAFIDES FISHERIES INC</t>
  </si>
  <si>
    <t>DONNA JEAN II</t>
  </si>
  <si>
    <t>656499</t>
  </si>
  <si>
    <t>1750 MAIN STREET</t>
  </si>
  <si>
    <t>7812544299</t>
  </si>
  <si>
    <t>DICKINSON FISHING COMPANY LLC</t>
  </si>
  <si>
    <t>FOUR GIRLS</t>
  </si>
  <si>
    <t>944207</t>
  </si>
  <si>
    <t>311 CLOVERDALE AVENUE</t>
  </si>
  <si>
    <t>VILLAS</t>
  </si>
  <si>
    <t>08251</t>
  </si>
  <si>
    <t>6099728905</t>
  </si>
  <si>
    <t>C SEA SCALLOP FISHERIES LLC</t>
  </si>
  <si>
    <t>SEA DUCED</t>
  </si>
  <si>
    <t>631549</t>
  </si>
  <si>
    <t>53 RIVER ROAD</t>
  </si>
  <si>
    <t>SAINT GEORGE</t>
  </si>
  <si>
    <t>04860</t>
  </si>
  <si>
    <t>2075424650</t>
  </si>
  <si>
    <t>CHRISTOPHER W KING</t>
  </si>
  <si>
    <t>ADVENTURE SKIFF</t>
  </si>
  <si>
    <t>MS4960BM</t>
  </si>
  <si>
    <t>45A COURT STREET</t>
  </si>
  <si>
    <t>ATLANTIC ENTERPRISES LLC</t>
  </si>
  <si>
    <t>LITTLE JESSE</t>
  </si>
  <si>
    <t>610545</t>
  </si>
  <si>
    <t>1109 LOTUS STREET</t>
  </si>
  <si>
    <t>RONIN FISHERIES CORP</t>
  </si>
  <si>
    <t>TOM SLAUGHTER II</t>
  </si>
  <si>
    <t>519105</t>
  </si>
  <si>
    <t>9 BLACKBURN DRIVE</t>
  </si>
  <si>
    <t>9788152361</t>
  </si>
  <si>
    <t>LEE BLAND WILLIAMS</t>
  </si>
  <si>
    <t>BLACKBEARD</t>
  </si>
  <si>
    <t>618476</t>
  </si>
  <si>
    <t>ANTONIO JORGE INC</t>
  </si>
  <si>
    <t>ANTONIO JORGE</t>
  </si>
  <si>
    <t>534684</t>
  </si>
  <si>
    <t>PO BOX 723</t>
  </si>
  <si>
    <t>2 SOMERSET ROAD</t>
  </si>
  <si>
    <t>5084874556</t>
  </si>
  <si>
    <t>EAGLET II</t>
  </si>
  <si>
    <t>541694</t>
  </si>
  <si>
    <t>2095481332</t>
  </si>
  <si>
    <t>M &amp; T FISHING CORPORATION</t>
  </si>
  <si>
    <t>STURGEON</t>
  </si>
  <si>
    <t>632275</t>
  </si>
  <si>
    <t>2890 ARROW HEAD PLACE</t>
  </si>
  <si>
    <t>11783</t>
  </si>
  <si>
    <t>5168383261</t>
  </si>
  <si>
    <t>OLD STONE FISHERIES LLC</t>
  </si>
  <si>
    <t>GRACE ANN MARIE</t>
  </si>
  <si>
    <t>686466</t>
  </si>
  <si>
    <t>4019351623</t>
  </si>
  <si>
    <t>SAM RYDER</t>
  </si>
  <si>
    <t>MS9751AU</t>
  </si>
  <si>
    <t>MICHAEL F WALSH</t>
  </si>
  <si>
    <t>ATLANTIC PRINCE</t>
  </si>
  <si>
    <t>610005</t>
  </si>
  <si>
    <t>59 KILBURN ST</t>
  </si>
  <si>
    <t xml:space="preserve">NEW BEDFORD </t>
  </si>
  <si>
    <t>6172915108</t>
  </si>
  <si>
    <t>JO ANN B INC</t>
  </si>
  <si>
    <t>JOANN B</t>
  </si>
  <si>
    <t>508901</t>
  </si>
  <si>
    <t>16 7TH STREET</t>
  </si>
  <si>
    <t xml:space="preserve">BRUNSWICK </t>
  </si>
  <si>
    <t>GA</t>
  </si>
  <si>
    <t>31520</t>
  </si>
  <si>
    <t>2525420262</t>
  </si>
  <si>
    <t>NEMO 4</t>
  </si>
  <si>
    <t>MS7807BV</t>
  </si>
  <si>
    <t>MYKLEBUST ENTERPRISES INC</t>
  </si>
  <si>
    <t>SWAGGY B</t>
  </si>
  <si>
    <t>1032704</t>
  </si>
  <si>
    <t>18 BOWSPRIT DRIVE</t>
  </si>
  <si>
    <t>BAYVILLE</t>
  </si>
  <si>
    <t>08721</t>
  </si>
  <si>
    <t>7325754559</t>
  </si>
  <si>
    <t>F/V NATALIE FELICIA LLC</t>
  </si>
  <si>
    <t>RACHEL HAILEY</t>
  </si>
  <si>
    <t>666872</t>
  </si>
  <si>
    <t>WALSH SEAFOOD PRODUCTS INC</t>
  </si>
  <si>
    <t>SAO JACINTO</t>
  </si>
  <si>
    <t>584867</t>
  </si>
  <si>
    <t>7813445415</t>
  </si>
  <si>
    <t>KEVIN D FISHERIES INC</t>
  </si>
  <si>
    <t>KELLY MARIE</t>
  </si>
  <si>
    <t>509430</t>
  </si>
  <si>
    <t>PO BOX 87004</t>
  </si>
  <si>
    <t>7744516855</t>
  </si>
  <si>
    <t>NEMO 14</t>
  </si>
  <si>
    <t>MS7821BV</t>
  </si>
  <si>
    <t>RESOLVE FISHING INC</t>
  </si>
  <si>
    <t>RESOLVE</t>
  </si>
  <si>
    <t>939086</t>
  </si>
  <si>
    <t>FRIGID WATERS SEAFOOD LLC</t>
  </si>
  <si>
    <t>SHADOWFAX</t>
  </si>
  <si>
    <t>581520</t>
  </si>
  <si>
    <t>20 EAST 6TH STREET</t>
  </si>
  <si>
    <t>7328409560</t>
  </si>
  <si>
    <t>LAKEVILLE FISHING LLC</t>
  </si>
  <si>
    <t>BELLA SKY</t>
  </si>
  <si>
    <t>580932</t>
  </si>
  <si>
    <t>V &amp; T FISHING II CORP</t>
  </si>
  <si>
    <t>AMANDA C</t>
  </si>
  <si>
    <t>580850</t>
  </si>
  <si>
    <t>213 CENTRAL AVENUE</t>
  </si>
  <si>
    <t>7329486787</t>
  </si>
  <si>
    <t>MS7783BV</t>
  </si>
  <si>
    <t>CAP'T WINNIE CORP</t>
  </si>
  <si>
    <t>ROSE BING</t>
  </si>
  <si>
    <t>1108913</t>
  </si>
  <si>
    <t>F/V MATTIE AND MAREN INC</t>
  </si>
  <si>
    <t>HADLEY RUTH</t>
  </si>
  <si>
    <t>581935</t>
  </si>
  <si>
    <t>458 WOODRUFF AVENUE</t>
  </si>
  <si>
    <t>4018648160</t>
  </si>
  <si>
    <t>PUCK REILLY LLC</t>
  </si>
  <si>
    <t>M.F. HY-GRADER</t>
  </si>
  <si>
    <t>613018</t>
  </si>
  <si>
    <t>HENRY DANIELS INC</t>
  </si>
  <si>
    <t>JOYCE D</t>
  </si>
  <si>
    <t>531014</t>
  </si>
  <si>
    <t>302 TATE ROAD</t>
  </si>
  <si>
    <t>2529644011</t>
  </si>
  <si>
    <t>SOLSTICE</t>
  </si>
  <si>
    <t>MS3282BM</t>
  </si>
  <si>
    <t>5089900799</t>
  </si>
  <si>
    <t>LAUREN KIM INC</t>
  </si>
  <si>
    <t>MISS LAURA LOUISE</t>
  </si>
  <si>
    <t>616723</t>
  </si>
  <si>
    <t>6098840867</t>
  </si>
  <si>
    <t>CURA &amp; BORGES FISH CORP</t>
  </si>
  <si>
    <t>SAO PAULO</t>
  </si>
  <si>
    <t>581723</t>
  </si>
  <si>
    <t>5089970012</t>
  </si>
  <si>
    <t>HUMBAK FISHING CORP</t>
  </si>
  <si>
    <t>HUMBAK</t>
  </si>
  <si>
    <t>C/O TD TAX &amp; ACCOUNTING LLC</t>
  </si>
  <si>
    <t>7742061138</t>
  </si>
  <si>
    <t>FV POSEIDON SKIFF-2</t>
  </si>
  <si>
    <t>MS1463BU</t>
  </si>
  <si>
    <t>BOAT IMIGRANTE INC</t>
  </si>
  <si>
    <t>2011 SKIFF IMIGRANTE</t>
  </si>
  <si>
    <t>MS8178AY</t>
  </si>
  <si>
    <t>OLIVIA &amp; RAFAELA SKIFF</t>
  </si>
  <si>
    <t>MS1460BU</t>
  </si>
  <si>
    <t>A G V COMPANY LTD</t>
  </si>
  <si>
    <t>GRACE MARIE</t>
  </si>
  <si>
    <t>591608</t>
  </si>
  <si>
    <t>33 RESERVOIR ROAD</t>
  </si>
  <si>
    <t>5082840929</t>
  </si>
  <si>
    <t>TRIUNFO</t>
  </si>
  <si>
    <t>MS7814BV</t>
  </si>
  <si>
    <t>CRISTIAN &amp; SOPHIA INC</t>
  </si>
  <si>
    <t>SEA SIREN SKIFF</t>
  </si>
  <si>
    <t>MS1659BC</t>
  </si>
  <si>
    <t>688789</t>
  </si>
  <si>
    <t>F A T FISHING CORP</t>
  </si>
  <si>
    <t>MAYFLOWER</t>
  </si>
  <si>
    <t>609985</t>
  </si>
  <si>
    <t>NEMO 3</t>
  </si>
  <si>
    <t>MS7808BV</t>
  </si>
  <si>
    <t>ATLANTIC SHELLFISH INC</t>
  </si>
  <si>
    <t>BRAEDON MICHAEL SKIFF</t>
  </si>
  <si>
    <t>MS9862BT</t>
  </si>
  <si>
    <t>ALLAGASH</t>
  </si>
  <si>
    <t>MS7784BV</t>
  </si>
  <si>
    <t>BOAT UNITED STATES INC</t>
  </si>
  <si>
    <t>UNITED STATES</t>
  </si>
  <si>
    <t>618882</t>
  </si>
  <si>
    <t>10 PARK PL</t>
  </si>
  <si>
    <t>LINE SINK INC</t>
  </si>
  <si>
    <t>LITTLE BIT</t>
  </si>
  <si>
    <t>624876</t>
  </si>
  <si>
    <t>3100 HODGES ROAD</t>
  </si>
  <si>
    <t>SCRANTON</t>
  </si>
  <si>
    <t>27875</t>
  </si>
  <si>
    <t>2529262855</t>
  </si>
  <si>
    <t>BOAT BONANSA INC</t>
  </si>
  <si>
    <t>BONANSA</t>
  </si>
  <si>
    <t>622512</t>
  </si>
  <si>
    <t>NOAH FISHING LLC</t>
  </si>
  <si>
    <t>NO NAME SKIFF</t>
  </si>
  <si>
    <t>MS8771BT</t>
  </si>
  <si>
    <t>TRADITION</t>
  </si>
  <si>
    <t>909375</t>
  </si>
  <si>
    <t>159 LONG POND DRIVE</t>
  </si>
  <si>
    <t>SOUTH YARMOUTH</t>
  </si>
  <si>
    <t>02664</t>
  </si>
  <si>
    <t>5082377710</t>
  </si>
  <si>
    <t>P &amp; A FISHING CORP</t>
  </si>
  <si>
    <t>BLUE SEAS II</t>
  </si>
  <si>
    <t>515716</t>
  </si>
  <si>
    <t>NEWFI FISHERIES INC</t>
  </si>
  <si>
    <t>WYANDOT</t>
  </si>
  <si>
    <t>658242</t>
  </si>
  <si>
    <t>2 BLACKBURN DRIVE</t>
  </si>
  <si>
    <t>ROCK HARBOR SHELLFISH CO LLC</t>
  </si>
  <si>
    <t>14 LOCKWOOD LANE</t>
  </si>
  <si>
    <t>5082649747</t>
  </si>
  <si>
    <t>JAMES T GILLIKIN</t>
  </si>
  <si>
    <t>615409</t>
  </si>
  <si>
    <t>FV DOLORES LLC</t>
  </si>
  <si>
    <t>DOLORES</t>
  </si>
  <si>
    <t>1174134</t>
  </si>
  <si>
    <t>5 RAYMOND  STREET</t>
  </si>
  <si>
    <t>FAIRHAVEN</t>
  </si>
  <si>
    <t>02719</t>
  </si>
  <si>
    <t>5085426977</t>
  </si>
  <si>
    <t>CHARLES F BURKE</t>
  </si>
  <si>
    <t>JAIME MAE</t>
  </si>
  <si>
    <t>930224</t>
  </si>
  <si>
    <t>MR PETE FISHING LLC</t>
  </si>
  <si>
    <t>MR. PETE</t>
  </si>
  <si>
    <t>1333138</t>
  </si>
  <si>
    <t>42-44 BOSTON FISH PIER</t>
  </si>
  <si>
    <t>BOSTON</t>
  </si>
  <si>
    <t>02210</t>
  </si>
  <si>
    <t>6174820040</t>
  </si>
  <si>
    <t>LUCINDA FISHING CORP</t>
  </si>
  <si>
    <t>SAO MARCOS II</t>
  </si>
  <si>
    <t>603986</t>
  </si>
  <si>
    <t>HIGH SEAS INC</t>
  </si>
  <si>
    <t>FRIEDA MARIE</t>
  </si>
  <si>
    <t>607687</t>
  </si>
  <si>
    <t>LUCIMAR INC</t>
  </si>
  <si>
    <t>LUCIMAR</t>
  </si>
  <si>
    <t>615081</t>
  </si>
  <si>
    <t>NEMO 9</t>
  </si>
  <si>
    <t>MS7802BV</t>
  </si>
  <si>
    <t>C &amp; P TRAWLERS LLC</t>
  </si>
  <si>
    <t>NOBSKA</t>
  </si>
  <si>
    <t>1292288</t>
  </si>
  <si>
    <t>F/V PRINCESS ELENA INC</t>
  </si>
  <si>
    <t>CAPT JOE</t>
  </si>
  <si>
    <t>582912</t>
  </si>
  <si>
    <t>14 PARKER STREET MIDDLE UNIT</t>
  </si>
  <si>
    <t>9785901436</t>
  </si>
  <si>
    <t>ROBERTA C FISHING LLC</t>
  </si>
  <si>
    <t>ROBERTA C</t>
  </si>
  <si>
    <t>963865</t>
  </si>
  <si>
    <t>MY WAY</t>
  </si>
  <si>
    <t>MS7785BV</t>
  </si>
  <si>
    <t>ENDEAVOR</t>
  </si>
  <si>
    <t>907355</t>
  </si>
  <si>
    <t>MOXIE FUN</t>
  </si>
  <si>
    <t>ME3670G</t>
  </si>
  <si>
    <t>MICHAEL J GREEN</t>
  </si>
  <si>
    <t>WHALER</t>
  </si>
  <si>
    <t>NJ1696HH</t>
  </si>
  <si>
    <t>2 SUNSET BOULEVARD</t>
  </si>
  <si>
    <t>6096612995</t>
  </si>
  <si>
    <t>FV ROSE MARIE LLC</t>
  </si>
  <si>
    <t>ROSE MARIE</t>
  </si>
  <si>
    <t>1276352</t>
  </si>
  <si>
    <t>5 RAYMOND STREET</t>
  </si>
  <si>
    <t>BKS FISHERIES INC</t>
  </si>
  <si>
    <t>CAPT JOHN</t>
  </si>
  <si>
    <t>682221</t>
  </si>
  <si>
    <t>7749301444</t>
  </si>
  <si>
    <t>SHARON E FISHERIES LLC</t>
  </si>
  <si>
    <t>RAZORS EDGE</t>
  </si>
  <si>
    <t>MS1492BC</t>
  </si>
  <si>
    <t>66 LEITZ BLVD</t>
  </si>
  <si>
    <t>LITTLE EGG HARBOR</t>
  </si>
  <si>
    <t>08087</t>
  </si>
  <si>
    <t>6094575640</t>
  </si>
  <si>
    <t>EAGLE</t>
  </si>
  <si>
    <t>1055423</t>
  </si>
  <si>
    <t>GREGORY J CONNORS</t>
  </si>
  <si>
    <t>LAST STAND</t>
  </si>
  <si>
    <t>635730</t>
  </si>
  <si>
    <t>PO BOX 402</t>
  </si>
  <si>
    <t>6178271084</t>
  </si>
  <si>
    <t>BROOKE C</t>
  </si>
  <si>
    <t>660604</t>
  </si>
  <si>
    <t>OTW LLC</t>
  </si>
  <si>
    <t>NORDIC PROSPECTOR</t>
  </si>
  <si>
    <t>635986</t>
  </si>
  <si>
    <t>4 FISH PIER ISLAND</t>
  </si>
  <si>
    <t>5089791171</t>
  </si>
  <si>
    <t>DANIEL S MAHONEY</t>
  </si>
  <si>
    <t>MAMA TRIED</t>
  </si>
  <si>
    <t>617341</t>
  </si>
  <si>
    <t>110 GRANITE STREET</t>
  </si>
  <si>
    <t>9784919909</t>
  </si>
  <si>
    <t>DAVID HORNER</t>
  </si>
  <si>
    <t>MY GIRLS</t>
  </si>
  <si>
    <t>ME4929F</t>
  </si>
  <si>
    <t>PO BOX 248</t>
  </si>
  <si>
    <t>BASS HARBOR</t>
  </si>
  <si>
    <t>04653</t>
  </si>
  <si>
    <t>2072445980</t>
  </si>
  <si>
    <t>LCCCDC</t>
  </si>
  <si>
    <t>GALE WARNINGS</t>
  </si>
  <si>
    <t>MS5119AU</t>
  </si>
  <si>
    <t>3 MAIN STREET</t>
  </si>
  <si>
    <t>5082407873</t>
  </si>
  <si>
    <t>ANDREW M KEESE</t>
  </si>
  <si>
    <t>MISS ROCKVILLE</t>
  </si>
  <si>
    <t>MS4476AK</t>
  </si>
  <si>
    <t>PO BOX 900</t>
  </si>
  <si>
    <t>BOURNE</t>
  </si>
  <si>
    <t>02553</t>
  </si>
  <si>
    <t>5083179468</t>
  </si>
  <si>
    <t>SEAHARVESTER LLC</t>
  </si>
  <si>
    <t>KATHRYN BROWN</t>
  </si>
  <si>
    <t>576028</t>
  </si>
  <si>
    <t>PO BOX 317</t>
  </si>
  <si>
    <t>HEISLERVILLE</t>
  </si>
  <si>
    <t>08324</t>
  </si>
  <si>
    <t>8567850794</t>
  </si>
  <si>
    <t>THE GIPPER</t>
  </si>
  <si>
    <t>556363</t>
  </si>
  <si>
    <t>PO BOX 37</t>
  </si>
  <si>
    <t>OFFSHORE ENDEAVORS INC</t>
  </si>
  <si>
    <t>BRIZO</t>
  </si>
  <si>
    <t>616381</t>
  </si>
  <si>
    <t>250 PARK STREET</t>
  </si>
  <si>
    <t>ROCKLAND</t>
  </si>
  <si>
    <t>04841</t>
  </si>
  <si>
    <t>2076915824</t>
  </si>
  <si>
    <t>SECOND PHASE FISHERIES LLC</t>
  </si>
  <si>
    <t>942391</t>
  </si>
  <si>
    <t>PETER C MARSHALL</t>
  </si>
  <si>
    <t>NO NAME</t>
  </si>
  <si>
    <t>MS1548BC</t>
  </si>
  <si>
    <t>8 LEBARON ROAD</t>
  </si>
  <si>
    <t>ESSEX</t>
  </si>
  <si>
    <t>01929</t>
  </si>
  <si>
    <t>9783358439</t>
  </si>
  <si>
    <t>G &amp; N FISHING CORPORATION</t>
  </si>
  <si>
    <t>SEA ESCAPE II</t>
  </si>
  <si>
    <t>MS7960AY</t>
  </si>
  <si>
    <t>14 LANDS END LANE</t>
  </si>
  <si>
    <t>9782813369</t>
  </si>
  <si>
    <t>NORMAN N PIKE</t>
  </si>
  <si>
    <t>LUCY ROSE</t>
  </si>
  <si>
    <t>NH2411C</t>
  </si>
  <si>
    <t>44 RIVER STREET</t>
  </si>
  <si>
    <t>SEABROOK</t>
  </si>
  <si>
    <t>03874</t>
  </si>
  <si>
    <t>6034742230</t>
  </si>
  <si>
    <t>FV GANNET LLC</t>
  </si>
  <si>
    <t>GANNET</t>
  </si>
  <si>
    <t>NJ8734GS</t>
  </si>
  <si>
    <t>HERA</t>
  </si>
  <si>
    <t>945600</t>
  </si>
  <si>
    <t>6178524886</t>
  </si>
  <si>
    <t>FV WEBO LLC</t>
  </si>
  <si>
    <t>TNT</t>
  </si>
  <si>
    <t>NJ5218GR</t>
  </si>
  <si>
    <t>142 MARY BELL ROAD</t>
  </si>
  <si>
    <t>6096187532</t>
  </si>
  <si>
    <t>DAVID ARIPOTCH</t>
  </si>
  <si>
    <t>CAPT CRABBY</t>
  </si>
  <si>
    <t>MS2109A</t>
  </si>
  <si>
    <t>PO BOX 1036</t>
  </si>
  <si>
    <t>6316687654</t>
  </si>
  <si>
    <t>WILLIAM W REED</t>
  </si>
  <si>
    <t>PROVIDENCE</t>
  </si>
  <si>
    <t>NY4461FR</t>
  </si>
  <si>
    <t>119C NEWTOWN ROAD</t>
  </si>
  <si>
    <t>6314573535</t>
  </si>
  <si>
    <t>TYE F VECCHIONE</t>
  </si>
  <si>
    <t>DAN MULLINS III SKIFF</t>
  </si>
  <si>
    <t>MS6964BT</t>
  </si>
  <si>
    <t>5082373989</t>
  </si>
  <si>
    <t>GREGORY W COOK</t>
  </si>
  <si>
    <t>CHRISTINA MARIE</t>
  </si>
  <si>
    <t>MS1924BP</t>
  </si>
  <si>
    <t>50 CLAPP ROAD</t>
  </si>
  <si>
    <t>7814247061</t>
  </si>
  <si>
    <t>JORDAN LYNN INC</t>
  </si>
  <si>
    <t>THE JOCKA</t>
  </si>
  <si>
    <t>939745</t>
  </si>
  <si>
    <t>67 GROVER LANE</t>
  </si>
  <si>
    <t>HARPSWELL</t>
  </si>
  <si>
    <t>04079</t>
  </si>
  <si>
    <t>2077292538</t>
  </si>
  <si>
    <t>HMD 1960 OPEN MCNULTY</t>
  </si>
  <si>
    <t>CF</t>
  </si>
  <si>
    <t>F/V MICHELLE INC</t>
  </si>
  <si>
    <t>TENACIOUS</t>
  </si>
  <si>
    <t>1159284</t>
  </si>
  <si>
    <t>985 OCEAN DRIVE</t>
  </si>
  <si>
    <t>6098843000</t>
  </si>
  <si>
    <t>EMPIRE SCALLOP LLC</t>
  </si>
  <si>
    <t>FURIOUS</t>
  </si>
  <si>
    <t>1204732</t>
  </si>
  <si>
    <t>926 STONINGTON ROAD</t>
  </si>
  <si>
    <t>UNIT 3</t>
  </si>
  <si>
    <t>MILFORD</t>
  </si>
  <si>
    <t>06378</t>
  </si>
  <si>
    <t>8604950415</t>
  </si>
  <si>
    <t>GOLDEN NUGGETT LLC</t>
  </si>
  <si>
    <t>GOLDEN NUGGETT</t>
  </si>
  <si>
    <t>562545</t>
  </si>
  <si>
    <t>B &amp; C SEAFARING LLC</t>
  </si>
  <si>
    <t>1189547</t>
  </si>
  <si>
    <t>PO BOX 841</t>
  </si>
  <si>
    <t>MATHEWS</t>
  </si>
  <si>
    <t>23109</t>
  </si>
  <si>
    <t>8047256510</t>
  </si>
  <si>
    <t>VESSEL TAMARA ALANE INC</t>
  </si>
  <si>
    <t>TAMARA ALANE</t>
  </si>
  <si>
    <t>1029425</t>
  </si>
  <si>
    <t>PO BOX 12547</t>
  </si>
  <si>
    <t>28561</t>
  </si>
  <si>
    <t>2522292037</t>
  </si>
  <si>
    <t>F NELSON BLOUNT INC</t>
  </si>
  <si>
    <t>1274810</t>
  </si>
  <si>
    <t>16 EAST 12TH STREET</t>
  </si>
  <si>
    <t>MISS TAYLOR LLC</t>
  </si>
  <si>
    <t>MISS TAYLOR</t>
  </si>
  <si>
    <t>1170964</t>
  </si>
  <si>
    <t>435 PFEIFFER AVENUE</t>
  </si>
  <si>
    <t>KATHRYN MARIE SCALLOPING COMPANY LLC</t>
  </si>
  <si>
    <t>KATHRYN MARIE</t>
  </si>
  <si>
    <t>1030210</t>
  </si>
  <si>
    <t>CMW FISHERIES INC</t>
  </si>
  <si>
    <t>MADI J</t>
  </si>
  <si>
    <t>951663</t>
  </si>
  <si>
    <t>THIRTY FATHOM FISH CORP</t>
  </si>
  <si>
    <t>ELIZABETH</t>
  </si>
  <si>
    <t>528321</t>
  </si>
  <si>
    <t>PO BOX 772</t>
  </si>
  <si>
    <t>6095485020</t>
  </si>
  <si>
    <t>J &amp; H FISHING VESSELS LLC</t>
  </si>
  <si>
    <t>JERSEY BOYS</t>
  </si>
  <si>
    <t>1122402</t>
  </si>
  <si>
    <t>2022 SD INC</t>
  </si>
  <si>
    <t>BALD EAGLE II</t>
  </si>
  <si>
    <t>1038900</t>
  </si>
  <si>
    <t>675 JEFFERSON AVENUE</t>
  </si>
  <si>
    <t>NEWPORT NEWS</t>
  </si>
  <si>
    <t>MISS GEORGIE INC</t>
  </si>
  <si>
    <t>MISS GEORGIE</t>
  </si>
  <si>
    <t>1137499</t>
  </si>
  <si>
    <t>552 ROWE ROAD</t>
  </si>
  <si>
    <t>AURORA</t>
  </si>
  <si>
    <t>27806</t>
  </si>
  <si>
    <t>2526701176</t>
  </si>
  <si>
    <t>MISS AMANDA INCORPORATED</t>
  </si>
  <si>
    <t>MISS AMANDA</t>
  </si>
  <si>
    <t>598295</t>
  </si>
  <si>
    <t>194 OCEAN DRIVE</t>
  </si>
  <si>
    <t>NEWPORT</t>
  </si>
  <si>
    <t>28570</t>
  </si>
  <si>
    <t>2526655225</t>
  </si>
  <si>
    <t>VIRGINIA LYNN COMMERICAL FISHING INC</t>
  </si>
  <si>
    <t>VIRGINIA LYNN</t>
  </si>
  <si>
    <t>625459</t>
  </si>
  <si>
    <t>MUROS INC</t>
  </si>
  <si>
    <t>MARIA NOELLE</t>
  </si>
  <si>
    <t>1113632</t>
  </si>
  <si>
    <t>313 RICHARD AVENUE</t>
  </si>
  <si>
    <t>9086700492</t>
  </si>
  <si>
    <t>CHIRSTIAN AND ALEXA INC</t>
  </si>
  <si>
    <t>CHRISTIAN &amp; ALEXA</t>
  </si>
  <si>
    <t>937930</t>
  </si>
  <si>
    <t>KAREN L INC</t>
  </si>
  <si>
    <t>KAREN L</t>
  </si>
  <si>
    <t>560104</t>
  </si>
  <si>
    <t>CHATHAM SCALLOPING COMPANY LLC</t>
  </si>
  <si>
    <t>595941</t>
  </si>
  <si>
    <t>KATHY ANN CORPORATION</t>
  </si>
  <si>
    <t>KATHY ANN</t>
  </si>
  <si>
    <t>946982</t>
  </si>
  <si>
    <t>OCEAN QUEEN INC</t>
  </si>
  <si>
    <t>OCEAN QUEEN</t>
  </si>
  <si>
    <t>1312950</t>
  </si>
  <si>
    <t>F/V SUSAN MARIE INC</t>
  </si>
  <si>
    <t>SUSAN MARIE II</t>
  </si>
  <si>
    <t>630313</t>
  </si>
  <si>
    <t>4200 PARK BOULEVARD</t>
  </si>
  <si>
    <t>LIGIA PEREIRA SCALLOPING CO LLC</t>
  </si>
  <si>
    <t>LIGIA</t>
  </si>
  <si>
    <t>584692</t>
  </si>
  <si>
    <t>HR</t>
  </si>
  <si>
    <t>V &amp; T FISHING CORP</t>
  </si>
  <si>
    <t>TINA</t>
  </si>
  <si>
    <t>563878</t>
  </si>
  <si>
    <t>FV PONTOS LLC</t>
  </si>
  <si>
    <t>ATLANTIC CAPES</t>
  </si>
  <si>
    <t>638372</t>
  </si>
  <si>
    <t>NEW OCEAN LLC</t>
  </si>
  <si>
    <t>OCEAN SCOUT</t>
  </si>
  <si>
    <t>1076413</t>
  </si>
  <si>
    <t>20 BLACKMER STREET</t>
  </si>
  <si>
    <t>02744</t>
  </si>
  <si>
    <t>5089102134</t>
  </si>
  <si>
    <t>OCEAN GOLD INC</t>
  </si>
  <si>
    <t>OCEAN GOLD</t>
  </si>
  <si>
    <t>1037847</t>
  </si>
  <si>
    <t>CAPT JOHN INC</t>
  </si>
  <si>
    <t>MS MANYA</t>
  </si>
  <si>
    <t>1162463</t>
  </si>
  <si>
    <t>ISLAND PRIDE SEAFOOD INC</t>
  </si>
  <si>
    <t>ASHLEY GAIL</t>
  </si>
  <si>
    <t>636187</t>
  </si>
  <si>
    <t>CDK TRAWLERS INC</t>
  </si>
  <si>
    <t>INSTIGATOR</t>
  </si>
  <si>
    <t>620005</t>
  </si>
  <si>
    <t>PO BOX 4416</t>
  </si>
  <si>
    <t>OCEAN CITY</t>
  </si>
  <si>
    <t>21843</t>
  </si>
  <si>
    <t>6094255902</t>
  </si>
  <si>
    <t>BLUE BILL FISHERIES INC</t>
  </si>
  <si>
    <t>ALEXANDRA L</t>
  </si>
  <si>
    <t>938522</t>
  </si>
  <si>
    <t>FV THUNDER BAY LLC</t>
  </si>
  <si>
    <t>THUNDER BAY</t>
  </si>
  <si>
    <t>687824</t>
  </si>
  <si>
    <t>F/V WILLIAM &amp; LAUREN INC</t>
  </si>
  <si>
    <t>WILLIAM &amp; LAUREN</t>
  </si>
  <si>
    <t>615155</t>
  </si>
  <si>
    <t>PO BOX 866</t>
  </si>
  <si>
    <t>5 WEST 8TH STREET</t>
  </si>
  <si>
    <t>6097090137</t>
  </si>
  <si>
    <t>F/V LADY ROSLYN LLC</t>
  </si>
  <si>
    <t>LADY ROSLYN</t>
  </si>
  <si>
    <t>613242</t>
  </si>
  <si>
    <t>F/V ANTICIPATION LLC</t>
  </si>
  <si>
    <t>ANTICIPATION</t>
  </si>
  <si>
    <t>938786</t>
  </si>
  <si>
    <t>TRAWLER CAPT ALFRED INC</t>
  </si>
  <si>
    <t>BIRDIE P</t>
  </si>
  <si>
    <t>1029895</t>
  </si>
  <si>
    <t>PO BOX 100</t>
  </si>
  <si>
    <t>HOBUCKEN</t>
  </si>
  <si>
    <t>28537</t>
  </si>
  <si>
    <t>2527455331</t>
  </si>
  <si>
    <t>F/V WESLEY L INC</t>
  </si>
  <si>
    <t>WESLEY L</t>
  </si>
  <si>
    <t>1095343</t>
  </si>
  <si>
    <t>AMBER NICOLE INC</t>
  </si>
  <si>
    <t>AMBER NICOLE</t>
  </si>
  <si>
    <t>618355</t>
  </si>
  <si>
    <t xml:space="preserve">FW 38 IFQ Allocation -REVISED </t>
  </si>
  <si>
    <t>FW 38 COMBO VESSELS ALLOCATIONS -REVISED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</si>
</sst>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9"/>
      <name val="Segoe UI"/>
      <charset val="1"/>
    </font>
    <font>
      <sz val="11"/>
      <name val="Dialog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2:Q276" totalsRowShown="0" headerRowDxfId="0">
  <autoFilter ref="B2:Q276"/>
  <tableColumns count="16">
    <tableColumn id="1" name="VP_NUM" dataDxfId="6"/>
    <tableColumn id="2" name="VES_NAME"/>
    <tableColumn id="3" name="HULL_ID"/>
    <tableColumn id="4" name="STRT1"/>
    <tableColumn id="5" name="STRT2"/>
    <tableColumn id="6" name="CITY"/>
    <tableColumn id="7" name="ST"/>
    <tableColumn id="8" name="ZIP1"/>
    <tableColumn id="9" name="TEL"/>
    <tableColumn id="10" name="RIGHT_ID" dataDxfId="5"/>
    <tableColumn id="11" name="STATUS"/>
    <tableColumn id="12" name="POUNDS" dataDxfId="4"/>
    <tableColumn id="13" name="PERCENT" dataDxfId="3"/>
    <tableColumn id="14" name="FW 38" dataDxfId="2"/>
    <tableColumn id="15" name="BASE LBS">
      <calculatedColumnFormula>O3*N3/100</calculatedColumnFormula>
    </tableColumn>
    <tableColumn id="16" name="FW 38 ROUDED" dataDxfId="1">
      <calculatedColumnFormula>ROUNDUP(P3,-1)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Q40" totalsRowShown="0">
  <autoFilter ref="A2:Q40"/>
  <tableColumns count="17">
    <tableColumn id="1" name="NAME"/>
    <tableColumn id="2" name="VP_NUM"/>
    <tableColumn id="3" name="VES_NAME"/>
    <tableColumn id="4" name="HULL_ID"/>
    <tableColumn id="5" name="STRT1"/>
    <tableColumn id="6" name="STRT2"/>
    <tableColumn id="7" name="CITY"/>
    <tableColumn id="8" name="ST"/>
    <tableColumn id="9" name="ZIP1"/>
    <tableColumn id="10" name="TEL"/>
    <tableColumn id="11" name="RIGHT_ID"/>
    <tableColumn id="12" name="STATUS"/>
    <tableColumn id="13" name="CF"/>
    <tableColumn id="14" name="PERCENT"/>
    <tableColumn id="15" name="FW 38"/>
    <tableColumn id="16" name="BASE LBS"/>
    <tableColumn id="17" name="FW 38 ROUD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abSelected="1" topLeftCell="B1" workbookViewId="0">
      <selection activeCell="B1" sqref="B1:Q1"/>
    </sheetView>
  </sheetViews>
  <sheetFormatPr defaultRowHeight="14.4"/>
  <cols>
    <col min="1" max="1" width="39.109375" bestFit="1" customWidth="1"/>
    <col min="2" max="2" width="10.6640625" customWidth="1"/>
    <col min="3" max="3" width="32.77734375" bestFit="1" customWidth="1"/>
    <col min="4" max="4" width="10" customWidth="1"/>
    <col min="5" max="5" width="28.33203125" bestFit="1" customWidth="1"/>
    <col min="7" max="7" width="23.88671875" bestFit="1" customWidth="1"/>
    <col min="10" max="10" width="11" bestFit="1" customWidth="1"/>
    <col min="11" max="11" width="10.77734375" customWidth="1"/>
    <col min="12" max="12" width="9.44140625" customWidth="1"/>
    <col min="13" max="16" width="0" hidden="1" customWidth="1"/>
    <col min="17" max="17" width="15.21875" customWidth="1"/>
  </cols>
  <sheetData>
    <row r="1" spans="1:17" ht="70.2" customHeight="1">
      <c r="B1" s="6" t="s">
        <v>1563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s="1" t="s">
        <v>14</v>
      </c>
      <c r="P2" s="1" t="s">
        <v>15</v>
      </c>
      <c r="Q2" s="1" t="s">
        <v>16</v>
      </c>
    </row>
    <row r="3" spans="1:17">
      <c r="A3" t="s">
        <v>17</v>
      </c>
      <c r="B3" s="2">
        <v>153577</v>
      </c>
      <c r="C3" t="s">
        <v>18</v>
      </c>
      <c r="D3" t="s">
        <v>19</v>
      </c>
      <c r="E3" t="s">
        <v>20</v>
      </c>
      <c r="G3" t="s">
        <v>21</v>
      </c>
      <c r="H3" t="s">
        <v>22</v>
      </c>
      <c r="I3" t="s">
        <v>23</v>
      </c>
      <c r="J3" t="s">
        <v>24</v>
      </c>
      <c r="K3" s="2">
        <v>77691</v>
      </c>
      <c r="L3" t="s">
        <v>25</v>
      </c>
      <c r="M3" s="2">
        <v>0</v>
      </c>
      <c r="N3" s="2">
        <v>0</v>
      </c>
      <c r="O3" s="3">
        <v>1279673</v>
      </c>
      <c r="P3">
        <f t="shared" ref="P3:P66" si="0">O3*N3/100</f>
        <v>0</v>
      </c>
      <c r="Q3" s="3">
        <f>ROUNDUP(P3,-1)</f>
        <v>0</v>
      </c>
    </row>
    <row r="4" spans="1:17">
      <c r="A4" t="s">
        <v>26</v>
      </c>
      <c r="B4" s="2">
        <v>151681</v>
      </c>
      <c r="C4" t="s">
        <v>27</v>
      </c>
      <c r="D4" t="s">
        <v>28</v>
      </c>
      <c r="E4" t="s">
        <v>29</v>
      </c>
      <c r="G4" t="s">
        <v>30</v>
      </c>
      <c r="H4" t="s">
        <v>31</v>
      </c>
      <c r="I4" t="s">
        <v>32</v>
      </c>
      <c r="J4" t="s">
        <v>33</v>
      </c>
      <c r="K4" s="2">
        <v>77696</v>
      </c>
      <c r="L4" t="s">
        <v>25</v>
      </c>
      <c r="M4" s="2">
        <v>13672.5</v>
      </c>
      <c r="N4" s="2">
        <v>0.378944</v>
      </c>
      <c r="O4" s="3">
        <v>1279673</v>
      </c>
      <c r="P4">
        <f t="shared" si="0"/>
        <v>4849.24405312</v>
      </c>
      <c r="Q4" s="3">
        <f>ROUNDUP(P4,-1)</f>
        <v>4850</v>
      </c>
    </row>
    <row r="5" spans="1:17">
      <c r="A5" t="s">
        <v>34</v>
      </c>
      <c r="B5" s="2">
        <v>320026</v>
      </c>
      <c r="C5" t="s">
        <v>35</v>
      </c>
      <c r="D5" t="s">
        <v>36</v>
      </c>
      <c r="E5" t="s">
        <v>37</v>
      </c>
      <c r="G5" t="s">
        <v>38</v>
      </c>
      <c r="H5" t="s">
        <v>31</v>
      </c>
      <c r="I5" t="s">
        <v>39</v>
      </c>
      <c r="J5" t="s">
        <v>40</v>
      </c>
      <c r="K5" s="2">
        <v>77869</v>
      </c>
      <c r="L5" t="s">
        <v>25</v>
      </c>
      <c r="M5" s="2">
        <v>53288.648127922999</v>
      </c>
      <c r="N5" s="2">
        <v>1.4769380000000001</v>
      </c>
      <c r="O5" s="3">
        <v>1279673</v>
      </c>
      <c r="P5">
        <f t="shared" si="0"/>
        <v>18899.976812740002</v>
      </c>
      <c r="Q5" s="3">
        <f>ROUNDUP(P5,-1)</f>
        <v>18900</v>
      </c>
    </row>
    <row r="6" spans="1:17">
      <c r="A6" t="s">
        <v>41</v>
      </c>
      <c r="B6" s="2">
        <v>330845</v>
      </c>
      <c r="C6" t="s">
        <v>42</v>
      </c>
      <c r="D6" t="s">
        <v>43</v>
      </c>
      <c r="E6" t="s">
        <v>44</v>
      </c>
      <c r="G6" t="s">
        <v>45</v>
      </c>
      <c r="H6" t="s">
        <v>31</v>
      </c>
      <c r="I6" t="s">
        <v>46</v>
      </c>
      <c r="J6" t="s">
        <v>47</v>
      </c>
      <c r="K6" s="2">
        <v>78079</v>
      </c>
      <c r="L6" t="s">
        <v>25</v>
      </c>
      <c r="M6" s="2">
        <v>11813.474461710999</v>
      </c>
      <c r="N6" s="2">
        <v>0.32741999999999999</v>
      </c>
      <c r="O6" s="3">
        <v>1279673</v>
      </c>
      <c r="P6">
        <f t="shared" si="0"/>
        <v>4189.9053365999998</v>
      </c>
      <c r="Q6" s="3">
        <f>ROUNDUP(P6,-1)</f>
        <v>4190</v>
      </c>
    </row>
    <row r="7" spans="1:17">
      <c r="A7" t="s">
        <v>48</v>
      </c>
      <c r="B7" s="2">
        <v>240719</v>
      </c>
      <c r="C7" t="s">
        <v>49</v>
      </c>
      <c r="D7" t="s">
        <v>50</v>
      </c>
      <c r="E7" t="s">
        <v>51</v>
      </c>
      <c r="G7" t="s">
        <v>52</v>
      </c>
      <c r="H7" t="s">
        <v>53</v>
      </c>
      <c r="I7" t="s">
        <v>54</v>
      </c>
      <c r="J7" t="s">
        <v>55</v>
      </c>
      <c r="K7" s="2">
        <v>78246</v>
      </c>
      <c r="L7" t="s">
        <v>56</v>
      </c>
      <c r="M7" s="2">
        <v>11749.172628368</v>
      </c>
      <c r="N7" s="2">
        <v>0.32563799999999998</v>
      </c>
      <c r="O7" s="3">
        <v>1279673</v>
      </c>
      <c r="P7">
        <f t="shared" si="0"/>
        <v>4167.1015637399996</v>
      </c>
      <c r="Q7" s="3">
        <f>ROUNDUP(P7,-1)</f>
        <v>4170</v>
      </c>
    </row>
    <row r="8" spans="1:17">
      <c r="A8" t="s">
        <v>57</v>
      </c>
      <c r="B8" s="2">
        <v>250504</v>
      </c>
      <c r="C8" t="s">
        <v>58</v>
      </c>
      <c r="D8" t="s">
        <v>59</v>
      </c>
      <c r="E8" t="s">
        <v>60</v>
      </c>
      <c r="G8" t="s">
        <v>52</v>
      </c>
      <c r="H8" t="s">
        <v>53</v>
      </c>
      <c r="I8" t="s">
        <v>54</v>
      </c>
      <c r="J8" t="s">
        <v>61</v>
      </c>
      <c r="K8" s="2">
        <v>78250</v>
      </c>
      <c r="L8" t="s">
        <v>25</v>
      </c>
      <c r="M8" s="2">
        <v>0</v>
      </c>
      <c r="N8" s="2">
        <v>0</v>
      </c>
      <c r="O8" s="3">
        <v>1279673</v>
      </c>
      <c r="P8">
        <f t="shared" si="0"/>
        <v>0</v>
      </c>
      <c r="Q8" s="3">
        <f>ROUNDUP(P8,-1)</f>
        <v>0</v>
      </c>
    </row>
    <row r="9" spans="1:17">
      <c r="A9" t="s">
        <v>62</v>
      </c>
      <c r="B9" s="2">
        <v>320651</v>
      </c>
      <c r="C9" t="s">
        <v>63</v>
      </c>
      <c r="D9" t="s">
        <v>64</v>
      </c>
      <c r="E9" t="s">
        <v>65</v>
      </c>
      <c r="G9" t="s">
        <v>66</v>
      </c>
      <c r="H9" t="s">
        <v>67</v>
      </c>
      <c r="I9" t="s">
        <v>68</v>
      </c>
      <c r="J9" t="s">
        <v>69</v>
      </c>
      <c r="K9" s="2">
        <v>78382</v>
      </c>
      <c r="L9" t="s">
        <v>25</v>
      </c>
      <c r="M9" s="2">
        <v>8070.8039568370004</v>
      </c>
      <c r="N9" s="2">
        <v>0.223689</v>
      </c>
      <c r="O9" s="3">
        <v>1279673</v>
      </c>
      <c r="P9">
        <f t="shared" si="0"/>
        <v>2862.4877369699998</v>
      </c>
      <c r="Q9" s="3">
        <f>ROUNDUP(P9,-1)</f>
        <v>2870</v>
      </c>
    </row>
    <row r="10" spans="1:17">
      <c r="A10" t="s">
        <v>70</v>
      </c>
      <c r="B10" s="2">
        <v>310301</v>
      </c>
      <c r="C10" t="s">
        <v>71</v>
      </c>
      <c r="D10" t="s">
        <v>72</v>
      </c>
      <c r="E10" t="s">
        <v>73</v>
      </c>
      <c r="G10" t="s">
        <v>74</v>
      </c>
      <c r="H10" t="s">
        <v>22</v>
      </c>
      <c r="I10" t="s">
        <v>75</v>
      </c>
      <c r="J10" t="s">
        <v>76</v>
      </c>
      <c r="K10" s="2">
        <v>78392</v>
      </c>
      <c r="L10" t="s">
        <v>25</v>
      </c>
      <c r="M10" s="2">
        <v>9178.7139862139993</v>
      </c>
      <c r="N10" s="2">
        <v>0.25439499999999998</v>
      </c>
      <c r="O10" s="3">
        <v>1279673</v>
      </c>
      <c r="P10">
        <f t="shared" si="0"/>
        <v>3255.4241283499996</v>
      </c>
      <c r="Q10" s="3">
        <f>ROUNDUP(P10,-1)</f>
        <v>3260</v>
      </c>
    </row>
    <row r="11" spans="1:17">
      <c r="A11" t="s">
        <v>77</v>
      </c>
      <c r="B11" s="2">
        <v>152113</v>
      </c>
      <c r="C11" t="s">
        <v>78</v>
      </c>
      <c r="D11" t="s">
        <v>79</v>
      </c>
      <c r="E11" t="s">
        <v>80</v>
      </c>
      <c r="G11" t="s">
        <v>81</v>
      </c>
      <c r="H11" t="s">
        <v>31</v>
      </c>
      <c r="I11" t="s">
        <v>82</v>
      </c>
      <c r="J11" t="s">
        <v>83</v>
      </c>
      <c r="K11" s="2">
        <v>78398</v>
      </c>
      <c r="L11" t="s">
        <v>56</v>
      </c>
      <c r="M11" s="2">
        <v>8247.75</v>
      </c>
      <c r="N11" s="2">
        <v>0.22859299999999999</v>
      </c>
      <c r="O11" s="3">
        <v>1279673</v>
      </c>
      <c r="P11">
        <f t="shared" si="0"/>
        <v>2925.2429008900003</v>
      </c>
      <c r="Q11" s="3">
        <f>ROUNDUP(P11,-1)</f>
        <v>2930</v>
      </c>
    </row>
    <row r="12" spans="1:17">
      <c r="A12" t="s">
        <v>84</v>
      </c>
      <c r="B12" s="2">
        <v>150256</v>
      </c>
      <c r="C12" t="s">
        <v>85</v>
      </c>
      <c r="D12" t="s">
        <v>86</v>
      </c>
      <c r="E12" t="s">
        <v>87</v>
      </c>
      <c r="G12" t="s">
        <v>88</v>
      </c>
      <c r="H12" t="s">
        <v>22</v>
      </c>
      <c r="I12" t="s">
        <v>89</v>
      </c>
      <c r="J12" t="s">
        <v>90</v>
      </c>
      <c r="K12" s="2">
        <v>78399</v>
      </c>
      <c r="L12" t="s">
        <v>56</v>
      </c>
      <c r="M12" s="2">
        <v>0</v>
      </c>
      <c r="N12" s="2">
        <v>0</v>
      </c>
      <c r="O12" s="3">
        <v>1279673</v>
      </c>
      <c r="P12">
        <f t="shared" si="0"/>
        <v>0</v>
      </c>
      <c r="Q12" s="3">
        <f>ROUNDUP(P12,-1)</f>
        <v>0</v>
      </c>
    </row>
    <row r="13" spans="1:17">
      <c r="A13" t="s">
        <v>91</v>
      </c>
      <c r="B13" s="2">
        <v>320955</v>
      </c>
      <c r="C13" t="s">
        <v>92</v>
      </c>
      <c r="D13" t="s">
        <v>93</v>
      </c>
      <c r="E13" t="s">
        <v>94</v>
      </c>
      <c r="G13" t="s">
        <v>95</v>
      </c>
      <c r="H13" t="s">
        <v>31</v>
      </c>
      <c r="I13" t="s">
        <v>82</v>
      </c>
      <c r="J13" t="s">
        <v>96</v>
      </c>
      <c r="K13" s="2">
        <v>78402</v>
      </c>
      <c r="L13" t="s">
        <v>25</v>
      </c>
      <c r="M13" s="2">
        <v>16743.75</v>
      </c>
      <c r="N13" s="2">
        <v>0.46406700000000001</v>
      </c>
      <c r="O13" s="3">
        <v>1279673</v>
      </c>
      <c r="P13">
        <f t="shared" si="0"/>
        <v>5938.5401009099996</v>
      </c>
      <c r="Q13" s="3">
        <f>ROUNDUP(P13,-1)</f>
        <v>5940</v>
      </c>
    </row>
    <row r="14" spans="1:17">
      <c r="A14" t="s">
        <v>97</v>
      </c>
      <c r="B14" s="2">
        <v>410334</v>
      </c>
      <c r="C14" t="s">
        <v>98</v>
      </c>
      <c r="D14" t="s">
        <v>99</v>
      </c>
      <c r="E14" t="s">
        <v>100</v>
      </c>
      <c r="G14" t="s">
        <v>101</v>
      </c>
      <c r="H14" t="s">
        <v>31</v>
      </c>
      <c r="I14" t="s">
        <v>102</v>
      </c>
      <c r="J14" t="s">
        <v>103</v>
      </c>
      <c r="K14" s="2">
        <v>78407</v>
      </c>
      <c r="L14" t="s">
        <v>56</v>
      </c>
      <c r="M14" s="2">
        <v>27957.5</v>
      </c>
      <c r="N14" s="2">
        <v>0.77486500000000003</v>
      </c>
      <c r="O14" s="3">
        <v>1279673</v>
      </c>
      <c r="P14">
        <f t="shared" si="0"/>
        <v>9915.7381914500002</v>
      </c>
      <c r="Q14" s="3">
        <f>ROUNDUP(P14,-1)</f>
        <v>9920</v>
      </c>
    </row>
    <row r="15" spans="1:17">
      <c r="A15" t="s">
        <v>104</v>
      </c>
      <c r="B15" s="2">
        <v>151988</v>
      </c>
      <c r="C15" t="s">
        <v>105</v>
      </c>
      <c r="D15" t="s">
        <v>106</v>
      </c>
      <c r="E15" t="s">
        <v>107</v>
      </c>
      <c r="G15" t="s">
        <v>108</v>
      </c>
      <c r="H15" t="s">
        <v>109</v>
      </c>
      <c r="I15" t="s">
        <v>110</v>
      </c>
      <c r="J15" t="s">
        <v>111</v>
      </c>
      <c r="K15" s="2">
        <v>78432</v>
      </c>
      <c r="L15" t="s">
        <v>25</v>
      </c>
      <c r="M15" s="2">
        <v>0</v>
      </c>
      <c r="N15" s="2">
        <v>0</v>
      </c>
      <c r="O15" s="3">
        <v>1279673</v>
      </c>
      <c r="P15">
        <f t="shared" si="0"/>
        <v>0</v>
      </c>
      <c r="Q15" s="3">
        <f>ROUNDUP(P15,-1)</f>
        <v>0</v>
      </c>
    </row>
    <row r="16" spans="1:17">
      <c r="A16" t="s">
        <v>112</v>
      </c>
      <c r="B16" s="2">
        <v>330592</v>
      </c>
      <c r="C16" t="s">
        <v>113</v>
      </c>
      <c r="D16" t="s">
        <v>114</v>
      </c>
      <c r="E16" t="s">
        <v>115</v>
      </c>
      <c r="F16" t="s">
        <v>116</v>
      </c>
      <c r="G16" t="s">
        <v>117</v>
      </c>
      <c r="H16" t="s">
        <v>31</v>
      </c>
      <c r="I16" t="s">
        <v>118</v>
      </c>
      <c r="J16" t="s">
        <v>119</v>
      </c>
      <c r="K16" s="2">
        <v>78460</v>
      </c>
      <c r="L16" t="s">
        <v>25</v>
      </c>
      <c r="M16" s="2">
        <v>9537</v>
      </c>
      <c r="N16" s="2">
        <v>0.26432600000000001</v>
      </c>
      <c r="O16" s="3">
        <v>1279673</v>
      </c>
      <c r="P16">
        <f t="shared" si="0"/>
        <v>3382.5084539800005</v>
      </c>
      <c r="Q16" s="3">
        <f>ROUNDUP(P16,-1)</f>
        <v>3390</v>
      </c>
    </row>
    <row r="17" spans="1:17">
      <c r="A17" t="s">
        <v>120</v>
      </c>
      <c r="B17" s="2">
        <v>320944</v>
      </c>
      <c r="C17" t="s">
        <v>121</v>
      </c>
      <c r="D17" t="s">
        <v>122</v>
      </c>
      <c r="E17" t="s">
        <v>123</v>
      </c>
      <c r="G17" t="s">
        <v>88</v>
      </c>
      <c r="H17" t="s">
        <v>22</v>
      </c>
      <c r="I17" t="s">
        <v>89</v>
      </c>
      <c r="J17" t="s">
        <v>124</v>
      </c>
      <c r="K17" s="2">
        <v>78492</v>
      </c>
      <c r="L17" t="s">
        <v>25</v>
      </c>
      <c r="M17" s="2">
        <v>45600.067189606998</v>
      </c>
      <c r="N17" s="2">
        <v>1.263843</v>
      </c>
      <c r="O17" s="3">
        <v>1279673</v>
      </c>
      <c r="P17">
        <f t="shared" si="0"/>
        <v>16173.057633390001</v>
      </c>
      <c r="Q17" s="3">
        <f>ROUNDUP(P17,-1)</f>
        <v>16180</v>
      </c>
    </row>
    <row r="18" spans="1:17">
      <c r="A18" t="s">
        <v>125</v>
      </c>
      <c r="B18" s="2">
        <v>230301</v>
      </c>
      <c r="C18" t="s">
        <v>126</v>
      </c>
      <c r="D18" t="s">
        <v>127</v>
      </c>
      <c r="E18" t="s">
        <v>128</v>
      </c>
      <c r="G18" t="s">
        <v>129</v>
      </c>
      <c r="H18" t="s">
        <v>22</v>
      </c>
      <c r="I18" t="s">
        <v>130</v>
      </c>
      <c r="J18" t="s">
        <v>131</v>
      </c>
      <c r="K18" s="2">
        <v>78511</v>
      </c>
      <c r="L18" t="s">
        <v>25</v>
      </c>
      <c r="M18" s="2">
        <v>5410.8760189510003</v>
      </c>
      <c r="N18" s="2">
        <v>0.14996699999999999</v>
      </c>
      <c r="O18" s="3">
        <v>1279673</v>
      </c>
      <c r="P18">
        <f t="shared" si="0"/>
        <v>1919.08720791</v>
      </c>
      <c r="Q18" s="3">
        <f>ROUNDUP(P18,-1)</f>
        <v>1920</v>
      </c>
    </row>
    <row r="19" spans="1:17">
      <c r="A19" t="s">
        <v>132</v>
      </c>
      <c r="B19" s="2">
        <v>149870</v>
      </c>
      <c r="C19" t="s">
        <v>133</v>
      </c>
      <c r="D19" t="s">
        <v>134</v>
      </c>
      <c r="E19" t="s">
        <v>135</v>
      </c>
      <c r="G19" t="s">
        <v>136</v>
      </c>
      <c r="H19" t="s">
        <v>137</v>
      </c>
      <c r="I19" t="s">
        <v>138</v>
      </c>
      <c r="J19" t="s">
        <v>139</v>
      </c>
      <c r="K19" s="2">
        <v>78538</v>
      </c>
      <c r="L19" t="s">
        <v>25</v>
      </c>
      <c r="M19" s="2">
        <v>4524</v>
      </c>
      <c r="N19" s="2">
        <v>0.125386</v>
      </c>
      <c r="O19" s="3">
        <v>1279673</v>
      </c>
      <c r="P19">
        <f t="shared" si="0"/>
        <v>1604.5307877799999</v>
      </c>
      <c r="Q19" s="3">
        <f>ROUNDUP(P19,-1)</f>
        <v>1610</v>
      </c>
    </row>
    <row r="20" spans="1:17">
      <c r="A20" t="s">
        <v>140</v>
      </c>
      <c r="B20" s="2">
        <v>230926</v>
      </c>
      <c r="C20" t="s">
        <v>141</v>
      </c>
      <c r="D20" t="s">
        <v>142</v>
      </c>
      <c r="E20" t="s">
        <v>143</v>
      </c>
      <c r="G20" t="s">
        <v>144</v>
      </c>
      <c r="H20" t="s">
        <v>22</v>
      </c>
      <c r="I20" t="s">
        <v>145</v>
      </c>
      <c r="J20" t="s">
        <v>146</v>
      </c>
      <c r="K20" s="2">
        <v>78542</v>
      </c>
      <c r="L20" t="s">
        <v>25</v>
      </c>
      <c r="M20" s="2">
        <v>0</v>
      </c>
      <c r="N20" s="2">
        <v>0</v>
      </c>
      <c r="O20" s="3">
        <v>1279673</v>
      </c>
      <c r="P20">
        <f t="shared" si="0"/>
        <v>0</v>
      </c>
      <c r="Q20" s="3">
        <f>ROUNDUP(P20,-1)</f>
        <v>0</v>
      </c>
    </row>
    <row r="21" spans="1:17">
      <c r="A21" t="s">
        <v>147</v>
      </c>
      <c r="B21" s="2">
        <v>149648</v>
      </c>
      <c r="C21" t="s">
        <v>148</v>
      </c>
      <c r="D21" t="s">
        <v>149</v>
      </c>
      <c r="E21" t="s">
        <v>150</v>
      </c>
      <c r="G21" t="s">
        <v>151</v>
      </c>
      <c r="H21" t="s">
        <v>31</v>
      </c>
      <c r="I21" t="s">
        <v>152</v>
      </c>
      <c r="J21" t="s">
        <v>153</v>
      </c>
      <c r="K21" s="2">
        <v>78606</v>
      </c>
      <c r="L21" t="s">
        <v>56</v>
      </c>
      <c r="M21" s="2">
        <v>0</v>
      </c>
      <c r="N21" s="2">
        <v>0</v>
      </c>
      <c r="O21" s="3">
        <v>1279673</v>
      </c>
      <c r="P21">
        <f t="shared" si="0"/>
        <v>0</v>
      </c>
      <c r="Q21" s="3">
        <f>ROUNDUP(P21,-1)</f>
        <v>0</v>
      </c>
    </row>
    <row r="22" spans="1:17">
      <c r="A22" t="s">
        <v>154</v>
      </c>
      <c r="B22" s="2">
        <v>410115</v>
      </c>
      <c r="C22" t="s">
        <v>155</v>
      </c>
      <c r="D22" t="s">
        <v>156</v>
      </c>
      <c r="E22" t="s">
        <v>115</v>
      </c>
      <c r="G22" t="s">
        <v>117</v>
      </c>
      <c r="H22" t="s">
        <v>31</v>
      </c>
      <c r="I22" t="s">
        <v>118</v>
      </c>
      <c r="J22" t="s">
        <v>119</v>
      </c>
      <c r="K22" s="2">
        <v>78630</v>
      </c>
      <c r="L22" t="s">
        <v>25</v>
      </c>
      <c r="M22" s="2">
        <v>11502.5</v>
      </c>
      <c r="N22" s="2">
        <v>0.318801</v>
      </c>
      <c r="O22" s="3">
        <v>1279673</v>
      </c>
      <c r="P22">
        <f t="shared" si="0"/>
        <v>4079.6103207299998</v>
      </c>
      <c r="Q22" s="3">
        <f>ROUNDUP(P22,-1)</f>
        <v>4080</v>
      </c>
    </row>
    <row r="23" spans="1:17">
      <c r="A23" t="s">
        <v>157</v>
      </c>
      <c r="B23" s="2">
        <v>330804</v>
      </c>
      <c r="C23" t="s">
        <v>158</v>
      </c>
      <c r="D23" t="s">
        <v>159</v>
      </c>
      <c r="E23" t="s">
        <v>160</v>
      </c>
      <c r="G23" t="s">
        <v>161</v>
      </c>
      <c r="H23" t="s">
        <v>162</v>
      </c>
      <c r="I23" t="s">
        <v>163</v>
      </c>
      <c r="J23" t="s">
        <v>164</v>
      </c>
      <c r="K23" s="2">
        <v>78678</v>
      </c>
      <c r="L23" t="s">
        <v>25</v>
      </c>
      <c r="M23" s="2">
        <v>2761.5</v>
      </c>
      <c r="N23" s="2">
        <v>7.6536999999999994E-2</v>
      </c>
      <c r="O23" s="3">
        <v>1279673</v>
      </c>
      <c r="P23">
        <f t="shared" si="0"/>
        <v>979.42332400999987</v>
      </c>
      <c r="Q23" s="3">
        <f>ROUNDUP(P23,-1)</f>
        <v>980</v>
      </c>
    </row>
    <row r="24" spans="1:17">
      <c r="A24" t="s">
        <v>154</v>
      </c>
      <c r="B24" s="2">
        <v>410511</v>
      </c>
      <c r="C24" t="s">
        <v>165</v>
      </c>
      <c r="D24" t="s">
        <v>166</v>
      </c>
      <c r="E24" t="s">
        <v>115</v>
      </c>
      <c r="G24" t="s">
        <v>117</v>
      </c>
      <c r="H24" t="s">
        <v>31</v>
      </c>
      <c r="I24" t="s">
        <v>118</v>
      </c>
      <c r="J24" t="s">
        <v>119</v>
      </c>
      <c r="K24" s="2">
        <v>78719</v>
      </c>
      <c r="L24" t="s">
        <v>25</v>
      </c>
      <c r="M24" s="2">
        <v>19426.5</v>
      </c>
      <c r="N24" s="2">
        <v>0.53842100000000004</v>
      </c>
      <c r="O24" s="3">
        <v>1279673</v>
      </c>
      <c r="P24">
        <f t="shared" si="0"/>
        <v>6890.028163330001</v>
      </c>
      <c r="Q24" s="3">
        <f>ROUNDUP(P24,-1)</f>
        <v>6900</v>
      </c>
    </row>
    <row r="25" spans="1:17">
      <c r="A25" t="s">
        <v>167</v>
      </c>
      <c r="B25" s="2">
        <v>151559</v>
      </c>
      <c r="C25" t="s">
        <v>168</v>
      </c>
      <c r="D25" t="s">
        <v>169</v>
      </c>
      <c r="E25" t="s">
        <v>170</v>
      </c>
      <c r="G25" t="s">
        <v>171</v>
      </c>
      <c r="H25" t="s">
        <v>109</v>
      </c>
      <c r="I25" t="s">
        <v>172</v>
      </c>
      <c r="J25" t="s">
        <v>173</v>
      </c>
      <c r="K25" s="2">
        <v>78725</v>
      </c>
      <c r="L25" t="s">
        <v>56</v>
      </c>
      <c r="M25" s="2">
        <v>0</v>
      </c>
      <c r="N25" s="2">
        <v>0</v>
      </c>
      <c r="O25" s="3">
        <v>1279673</v>
      </c>
      <c r="P25">
        <f t="shared" si="0"/>
        <v>0</v>
      </c>
      <c r="Q25" s="3">
        <f>ROUNDUP(P25,-1)</f>
        <v>0</v>
      </c>
    </row>
    <row r="26" spans="1:17">
      <c r="A26" t="s">
        <v>174</v>
      </c>
      <c r="B26" s="2">
        <v>151494</v>
      </c>
      <c r="C26" t="s">
        <v>175</v>
      </c>
      <c r="D26" t="s">
        <v>176</v>
      </c>
      <c r="E26" t="s">
        <v>177</v>
      </c>
      <c r="G26" t="s">
        <v>178</v>
      </c>
      <c r="H26" t="s">
        <v>179</v>
      </c>
      <c r="I26" t="s">
        <v>180</v>
      </c>
      <c r="J26" t="s">
        <v>181</v>
      </c>
      <c r="K26" s="2">
        <v>78751</v>
      </c>
      <c r="L26" t="s">
        <v>56</v>
      </c>
      <c r="M26" s="2">
        <v>0</v>
      </c>
      <c r="N26" s="2">
        <v>0</v>
      </c>
      <c r="O26" s="3">
        <v>1279673</v>
      </c>
      <c r="P26">
        <f t="shared" si="0"/>
        <v>0</v>
      </c>
      <c r="Q26" s="3">
        <f>ROUNDUP(P26,-1)</f>
        <v>0</v>
      </c>
    </row>
    <row r="27" spans="1:17">
      <c r="A27" t="s">
        <v>182</v>
      </c>
      <c r="B27" s="2">
        <v>410134</v>
      </c>
      <c r="C27" t="s">
        <v>183</v>
      </c>
      <c r="D27" t="s">
        <v>184</v>
      </c>
      <c r="E27" t="s">
        <v>185</v>
      </c>
      <c r="G27" t="s">
        <v>186</v>
      </c>
      <c r="H27" t="s">
        <v>67</v>
      </c>
      <c r="I27" t="s">
        <v>187</v>
      </c>
      <c r="J27" t="s">
        <v>188</v>
      </c>
      <c r="K27" s="2">
        <v>78756</v>
      </c>
      <c r="L27" t="s">
        <v>25</v>
      </c>
      <c r="M27" s="2">
        <v>0</v>
      </c>
      <c r="N27" s="2">
        <v>0</v>
      </c>
      <c r="O27" s="3">
        <v>1279673</v>
      </c>
      <c r="P27">
        <f t="shared" si="0"/>
        <v>0</v>
      </c>
      <c r="Q27" s="3">
        <f>ROUNDUP(P27,-1)</f>
        <v>0</v>
      </c>
    </row>
    <row r="28" spans="1:17">
      <c r="A28" t="s">
        <v>189</v>
      </c>
      <c r="B28" s="2">
        <v>152424</v>
      </c>
      <c r="C28" t="s">
        <v>190</v>
      </c>
      <c r="D28" t="s">
        <v>191</v>
      </c>
      <c r="E28" t="s">
        <v>192</v>
      </c>
      <c r="G28" t="s">
        <v>193</v>
      </c>
      <c r="H28" t="s">
        <v>31</v>
      </c>
      <c r="I28" t="s">
        <v>194</v>
      </c>
      <c r="J28" t="s">
        <v>195</v>
      </c>
      <c r="K28" s="2">
        <v>78801</v>
      </c>
      <c r="L28" t="s">
        <v>56</v>
      </c>
      <c r="M28" s="2">
        <v>0</v>
      </c>
      <c r="N28" s="2">
        <v>0</v>
      </c>
      <c r="O28" s="3">
        <v>1279673</v>
      </c>
      <c r="P28">
        <f t="shared" si="0"/>
        <v>0</v>
      </c>
      <c r="Q28" s="3">
        <f>ROUNDUP(P28,-1)</f>
        <v>0</v>
      </c>
    </row>
    <row r="29" spans="1:17">
      <c r="A29" t="s">
        <v>182</v>
      </c>
      <c r="B29" s="2">
        <v>150081</v>
      </c>
      <c r="C29" t="s">
        <v>196</v>
      </c>
      <c r="D29" t="s">
        <v>197</v>
      </c>
      <c r="E29" t="s">
        <v>198</v>
      </c>
      <c r="G29" t="s">
        <v>186</v>
      </c>
      <c r="H29" t="s">
        <v>67</v>
      </c>
      <c r="I29" t="s">
        <v>187</v>
      </c>
      <c r="J29" t="s">
        <v>199</v>
      </c>
      <c r="K29" s="2">
        <v>78828</v>
      </c>
      <c r="L29" t="s">
        <v>25</v>
      </c>
      <c r="M29" s="2">
        <v>0</v>
      </c>
      <c r="N29" s="2">
        <v>0</v>
      </c>
      <c r="O29" s="3">
        <v>1279673</v>
      </c>
      <c r="P29">
        <f t="shared" si="0"/>
        <v>0</v>
      </c>
      <c r="Q29" s="3">
        <f>ROUNDUP(P29,-1)</f>
        <v>0</v>
      </c>
    </row>
    <row r="30" spans="1:17">
      <c r="A30" t="s">
        <v>200</v>
      </c>
      <c r="B30" s="2">
        <v>410543</v>
      </c>
      <c r="C30" t="s">
        <v>201</v>
      </c>
      <c r="D30" t="s">
        <v>202</v>
      </c>
      <c r="E30" t="s">
        <v>115</v>
      </c>
      <c r="G30" t="s">
        <v>117</v>
      </c>
      <c r="H30" t="s">
        <v>31</v>
      </c>
      <c r="I30" t="s">
        <v>118</v>
      </c>
      <c r="J30" t="s">
        <v>119</v>
      </c>
      <c r="K30" s="2">
        <v>78845</v>
      </c>
      <c r="L30" t="s">
        <v>25</v>
      </c>
      <c r="M30" s="2">
        <v>6188.75</v>
      </c>
      <c r="N30" s="2">
        <v>0.17152600000000001</v>
      </c>
      <c r="O30" s="3">
        <v>1279673</v>
      </c>
      <c r="P30">
        <f t="shared" si="0"/>
        <v>2194.97190998</v>
      </c>
      <c r="Q30" s="3">
        <f>ROUNDUP(P30,-1)</f>
        <v>2200</v>
      </c>
    </row>
    <row r="31" spans="1:17">
      <c r="A31" t="s">
        <v>203</v>
      </c>
      <c r="B31" s="2">
        <v>240293</v>
      </c>
      <c r="C31" t="s">
        <v>204</v>
      </c>
      <c r="D31" t="s">
        <v>205</v>
      </c>
      <c r="E31" t="s">
        <v>206</v>
      </c>
      <c r="G31" t="s">
        <v>207</v>
      </c>
      <c r="H31" t="s">
        <v>179</v>
      </c>
      <c r="I31" t="s">
        <v>208</v>
      </c>
      <c r="J31" t="s">
        <v>209</v>
      </c>
      <c r="K31" s="2">
        <v>78876</v>
      </c>
      <c r="L31" t="s">
        <v>25</v>
      </c>
      <c r="M31" s="2">
        <v>0</v>
      </c>
      <c r="N31" s="2">
        <v>0</v>
      </c>
      <c r="O31" s="3">
        <v>1279673</v>
      </c>
      <c r="P31">
        <f t="shared" si="0"/>
        <v>0</v>
      </c>
      <c r="Q31" s="3">
        <f>ROUNDUP(P31,-1)</f>
        <v>0</v>
      </c>
    </row>
    <row r="32" spans="1:17">
      <c r="A32" t="s">
        <v>210</v>
      </c>
      <c r="B32" s="2">
        <v>151174</v>
      </c>
      <c r="C32" t="s">
        <v>211</v>
      </c>
      <c r="D32" t="s">
        <v>212</v>
      </c>
      <c r="E32" t="s">
        <v>213</v>
      </c>
      <c r="G32" t="s">
        <v>45</v>
      </c>
      <c r="H32" t="s">
        <v>31</v>
      </c>
      <c r="I32" t="s">
        <v>46</v>
      </c>
      <c r="J32" t="s">
        <v>214</v>
      </c>
      <c r="K32" s="2">
        <v>78882</v>
      </c>
      <c r="L32" t="s">
        <v>56</v>
      </c>
      <c r="M32" s="2">
        <v>0</v>
      </c>
      <c r="N32" s="2">
        <v>0</v>
      </c>
      <c r="O32" s="3">
        <v>1279673</v>
      </c>
      <c r="P32">
        <f t="shared" si="0"/>
        <v>0</v>
      </c>
      <c r="Q32" s="3">
        <f>ROUNDUP(P32,-1)</f>
        <v>0</v>
      </c>
    </row>
    <row r="33" spans="1:17">
      <c r="A33" t="s">
        <v>215</v>
      </c>
      <c r="B33" s="2">
        <v>250907</v>
      </c>
      <c r="C33" t="s">
        <v>216</v>
      </c>
      <c r="D33" t="s">
        <v>217</v>
      </c>
      <c r="E33" t="s">
        <v>218</v>
      </c>
      <c r="G33" t="s">
        <v>219</v>
      </c>
      <c r="H33" t="s">
        <v>179</v>
      </c>
      <c r="I33" t="s">
        <v>220</v>
      </c>
      <c r="J33" t="s">
        <v>221</v>
      </c>
      <c r="K33" s="2">
        <v>78903</v>
      </c>
      <c r="L33" t="s">
        <v>25</v>
      </c>
      <c r="M33" s="2">
        <v>28467</v>
      </c>
      <c r="N33" s="2">
        <v>0.78898599999999997</v>
      </c>
      <c r="O33" s="3">
        <v>1279673</v>
      </c>
      <c r="P33">
        <f t="shared" si="0"/>
        <v>10096.440815779999</v>
      </c>
      <c r="Q33" s="3">
        <f>ROUNDUP(P33,-1)</f>
        <v>10100</v>
      </c>
    </row>
    <row r="34" spans="1:17">
      <c r="A34" t="s">
        <v>222</v>
      </c>
      <c r="B34" s="2">
        <v>149424</v>
      </c>
      <c r="C34" t="s">
        <v>223</v>
      </c>
      <c r="D34" t="s">
        <v>224</v>
      </c>
      <c r="E34" t="s">
        <v>225</v>
      </c>
      <c r="G34" t="s">
        <v>101</v>
      </c>
      <c r="H34" t="s">
        <v>162</v>
      </c>
      <c r="I34" t="s">
        <v>226</v>
      </c>
      <c r="J34" t="s">
        <v>227</v>
      </c>
      <c r="K34" s="2">
        <v>78919</v>
      </c>
      <c r="L34" t="s">
        <v>56</v>
      </c>
      <c r="M34" s="2">
        <v>10560</v>
      </c>
      <c r="N34" s="2">
        <v>0.29267900000000002</v>
      </c>
      <c r="O34" s="3">
        <v>1279673</v>
      </c>
      <c r="P34">
        <f t="shared" si="0"/>
        <v>3745.3341396700002</v>
      </c>
      <c r="Q34" s="3">
        <f>ROUNDUP(P34,-1)</f>
        <v>3750</v>
      </c>
    </row>
    <row r="35" spans="1:17">
      <c r="A35" t="s">
        <v>228</v>
      </c>
      <c r="B35" s="2">
        <v>146929</v>
      </c>
      <c r="C35" t="s">
        <v>229</v>
      </c>
      <c r="D35" t="s">
        <v>230</v>
      </c>
      <c r="E35" t="s">
        <v>231</v>
      </c>
      <c r="G35" t="s">
        <v>232</v>
      </c>
      <c r="H35" t="s">
        <v>31</v>
      </c>
      <c r="I35" t="s">
        <v>233</v>
      </c>
      <c r="J35" t="s">
        <v>234</v>
      </c>
      <c r="K35" s="2">
        <v>78930</v>
      </c>
      <c r="L35" t="s">
        <v>25</v>
      </c>
      <c r="M35" s="2">
        <v>0</v>
      </c>
      <c r="N35" s="2">
        <v>0</v>
      </c>
      <c r="O35" s="3">
        <v>1279673</v>
      </c>
      <c r="P35">
        <f t="shared" si="0"/>
        <v>0</v>
      </c>
      <c r="Q35" s="3">
        <f>ROUNDUP(P35,-1)</f>
        <v>0</v>
      </c>
    </row>
    <row r="36" spans="1:17">
      <c r="A36" t="s">
        <v>235</v>
      </c>
      <c r="B36" s="2">
        <v>147926</v>
      </c>
      <c r="C36" t="s">
        <v>236</v>
      </c>
      <c r="D36" t="s">
        <v>237</v>
      </c>
      <c r="E36" t="s">
        <v>238</v>
      </c>
      <c r="G36" t="s">
        <v>239</v>
      </c>
      <c r="H36" t="s">
        <v>109</v>
      </c>
      <c r="I36" t="s">
        <v>240</v>
      </c>
      <c r="J36" t="s">
        <v>241</v>
      </c>
      <c r="K36" s="2">
        <v>78952</v>
      </c>
      <c r="L36" t="s">
        <v>25</v>
      </c>
      <c r="M36" s="2">
        <v>2659.4563433600001</v>
      </c>
      <c r="N36" s="2">
        <v>7.3708999999999997E-2</v>
      </c>
      <c r="O36" s="3">
        <v>1279673</v>
      </c>
      <c r="P36">
        <f t="shared" si="0"/>
        <v>943.23417156999994</v>
      </c>
      <c r="Q36" s="3">
        <f>ROUNDUP(P36,-1)</f>
        <v>950</v>
      </c>
    </row>
    <row r="37" spans="1:17">
      <c r="A37" t="s">
        <v>242</v>
      </c>
      <c r="B37" s="2">
        <v>330396</v>
      </c>
      <c r="C37" t="s">
        <v>243</v>
      </c>
      <c r="D37" t="s">
        <v>244</v>
      </c>
      <c r="E37" t="s">
        <v>245</v>
      </c>
      <c r="G37" t="s">
        <v>246</v>
      </c>
      <c r="H37" t="s">
        <v>31</v>
      </c>
      <c r="I37" t="s">
        <v>247</v>
      </c>
      <c r="J37" t="s">
        <v>248</v>
      </c>
      <c r="K37" s="2">
        <v>78957</v>
      </c>
      <c r="L37" t="s">
        <v>25</v>
      </c>
      <c r="M37" s="2">
        <v>0</v>
      </c>
      <c r="N37" s="2">
        <v>0</v>
      </c>
      <c r="O37" s="3">
        <v>1279673</v>
      </c>
      <c r="P37">
        <f t="shared" si="0"/>
        <v>0</v>
      </c>
      <c r="Q37" s="3">
        <f>ROUNDUP(P37,-1)</f>
        <v>0</v>
      </c>
    </row>
    <row r="38" spans="1:17">
      <c r="A38" t="s">
        <v>249</v>
      </c>
      <c r="B38" s="2">
        <v>310980</v>
      </c>
      <c r="C38" t="s">
        <v>250</v>
      </c>
      <c r="D38" t="s">
        <v>251</v>
      </c>
      <c r="E38" t="s">
        <v>252</v>
      </c>
      <c r="G38" t="s">
        <v>253</v>
      </c>
      <c r="H38" t="s">
        <v>31</v>
      </c>
      <c r="I38" t="s">
        <v>254</v>
      </c>
      <c r="J38" t="s">
        <v>255</v>
      </c>
      <c r="K38" s="2">
        <v>79051</v>
      </c>
      <c r="L38" t="s">
        <v>25</v>
      </c>
      <c r="M38" s="2">
        <v>2961</v>
      </c>
      <c r="N38" s="2">
        <v>8.2067000000000001E-2</v>
      </c>
      <c r="O38" s="3">
        <v>1279673</v>
      </c>
      <c r="P38">
        <f t="shared" si="0"/>
        <v>1050.1892409100001</v>
      </c>
      <c r="Q38" s="3">
        <f>ROUNDUP(P38,-1)</f>
        <v>1060</v>
      </c>
    </row>
    <row r="39" spans="1:17">
      <c r="A39" t="s">
        <v>256</v>
      </c>
      <c r="B39" s="2">
        <v>150866</v>
      </c>
      <c r="C39" t="s">
        <v>257</v>
      </c>
      <c r="D39" t="s">
        <v>258</v>
      </c>
      <c r="E39" t="s">
        <v>259</v>
      </c>
      <c r="G39" t="s">
        <v>95</v>
      </c>
      <c r="H39" t="s">
        <v>31</v>
      </c>
      <c r="I39" t="s">
        <v>82</v>
      </c>
      <c r="J39" t="s">
        <v>260</v>
      </c>
      <c r="K39" s="2">
        <v>79076</v>
      </c>
      <c r="L39" t="s">
        <v>56</v>
      </c>
      <c r="M39" s="2">
        <v>31060.125</v>
      </c>
      <c r="N39" s="2">
        <v>0.86085599999999995</v>
      </c>
      <c r="O39" s="3">
        <v>1279673</v>
      </c>
      <c r="P39">
        <f t="shared" si="0"/>
        <v>11016.141800879999</v>
      </c>
      <c r="Q39" s="3">
        <f>ROUNDUP(P39,-1)</f>
        <v>11020</v>
      </c>
    </row>
    <row r="40" spans="1:17">
      <c r="A40" t="s">
        <v>256</v>
      </c>
      <c r="B40" s="2">
        <v>150866</v>
      </c>
      <c r="C40" t="s">
        <v>261</v>
      </c>
      <c r="D40" t="s">
        <v>258</v>
      </c>
      <c r="E40" t="s">
        <v>259</v>
      </c>
      <c r="G40" t="s">
        <v>95</v>
      </c>
      <c r="H40" t="s">
        <v>31</v>
      </c>
      <c r="I40" t="s">
        <v>82</v>
      </c>
      <c r="J40" t="s">
        <v>260</v>
      </c>
      <c r="K40" s="2">
        <v>79125</v>
      </c>
      <c r="L40" t="s">
        <v>56</v>
      </c>
      <c r="M40" s="2">
        <v>7970.375</v>
      </c>
      <c r="N40" s="2">
        <v>0.22090499999999999</v>
      </c>
      <c r="O40" s="3">
        <v>1279673</v>
      </c>
      <c r="P40">
        <f t="shared" si="0"/>
        <v>2826.8616406499996</v>
      </c>
      <c r="Q40" s="3">
        <f>ROUNDUP(P40,-1)</f>
        <v>2830</v>
      </c>
    </row>
    <row r="41" spans="1:17">
      <c r="A41" t="s">
        <v>262</v>
      </c>
      <c r="B41" s="2">
        <v>151263</v>
      </c>
      <c r="C41" t="s">
        <v>263</v>
      </c>
      <c r="D41" t="s">
        <v>264</v>
      </c>
      <c r="E41" t="s">
        <v>265</v>
      </c>
      <c r="G41" t="s">
        <v>266</v>
      </c>
      <c r="H41" t="s">
        <v>22</v>
      </c>
      <c r="I41" t="s">
        <v>267</v>
      </c>
      <c r="J41" t="s">
        <v>268</v>
      </c>
      <c r="K41" s="2">
        <v>79155</v>
      </c>
      <c r="L41" t="s">
        <v>25</v>
      </c>
      <c r="M41" s="2">
        <v>6672.8919737639999</v>
      </c>
      <c r="N41" s="2">
        <v>0.184945</v>
      </c>
      <c r="O41" s="3">
        <v>1279673</v>
      </c>
      <c r="P41">
        <f t="shared" si="0"/>
        <v>2366.6912298500001</v>
      </c>
      <c r="Q41" s="3">
        <f>ROUNDUP(P41,-1)</f>
        <v>2370</v>
      </c>
    </row>
    <row r="42" spans="1:17">
      <c r="A42" t="s">
        <v>269</v>
      </c>
      <c r="B42" s="2">
        <v>153192</v>
      </c>
      <c r="C42" t="s">
        <v>270</v>
      </c>
      <c r="D42" t="s">
        <v>271</v>
      </c>
      <c r="E42" t="s">
        <v>272</v>
      </c>
      <c r="G42" t="s">
        <v>273</v>
      </c>
      <c r="H42" t="s">
        <v>22</v>
      </c>
      <c r="I42" t="s">
        <v>274</v>
      </c>
      <c r="J42" t="s">
        <v>275</v>
      </c>
      <c r="K42" s="2">
        <v>79204</v>
      </c>
      <c r="L42" t="s">
        <v>56</v>
      </c>
      <c r="M42" s="2">
        <v>0</v>
      </c>
      <c r="N42" s="2">
        <v>0</v>
      </c>
      <c r="O42" s="3">
        <v>1279673</v>
      </c>
      <c r="P42">
        <f t="shared" si="0"/>
        <v>0</v>
      </c>
      <c r="Q42" s="3">
        <f>ROUNDUP(P42,-1)</f>
        <v>0</v>
      </c>
    </row>
    <row r="43" spans="1:17">
      <c r="A43" t="s">
        <v>276</v>
      </c>
      <c r="B43" s="2">
        <v>310718</v>
      </c>
      <c r="C43" t="s">
        <v>277</v>
      </c>
      <c r="D43" t="s">
        <v>278</v>
      </c>
      <c r="E43" t="s">
        <v>279</v>
      </c>
      <c r="G43" t="s">
        <v>280</v>
      </c>
      <c r="H43" t="s">
        <v>53</v>
      </c>
      <c r="I43" t="s">
        <v>281</v>
      </c>
      <c r="J43" t="s">
        <v>282</v>
      </c>
      <c r="K43" s="2">
        <v>79212</v>
      </c>
      <c r="L43" t="s">
        <v>25</v>
      </c>
      <c r="M43" s="2">
        <v>1761.75</v>
      </c>
      <c r="N43" s="2">
        <v>4.8828000000000003E-2</v>
      </c>
      <c r="O43" s="3">
        <v>1279673</v>
      </c>
      <c r="P43">
        <f t="shared" si="0"/>
        <v>624.83873244000006</v>
      </c>
      <c r="Q43" s="3">
        <f>ROUNDUP(P43,-1)</f>
        <v>630</v>
      </c>
    </row>
    <row r="44" spans="1:17">
      <c r="A44" t="s">
        <v>256</v>
      </c>
      <c r="B44" s="2">
        <v>150866</v>
      </c>
      <c r="C44" t="s">
        <v>283</v>
      </c>
      <c r="D44" t="s">
        <v>258</v>
      </c>
      <c r="E44" t="s">
        <v>259</v>
      </c>
      <c r="G44" t="s">
        <v>95</v>
      </c>
      <c r="H44" t="s">
        <v>31</v>
      </c>
      <c r="I44" t="s">
        <v>82</v>
      </c>
      <c r="J44" t="s">
        <v>260</v>
      </c>
      <c r="K44" s="2">
        <v>79227</v>
      </c>
      <c r="L44" t="s">
        <v>56</v>
      </c>
      <c r="M44" s="2">
        <v>22617.75</v>
      </c>
      <c r="N44" s="2">
        <v>0.62686900000000001</v>
      </c>
      <c r="O44" s="3">
        <v>1279673</v>
      </c>
      <c r="P44">
        <f t="shared" si="0"/>
        <v>8021.8733383699991</v>
      </c>
      <c r="Q44" s="3">
        <f>ROUNDUP(P44,-1)</f>
        <v>8030</v>
      </c>
    </row>
    <row r="45" spans="1:17">
      <c r="A45" t="s">
        <v>284</v>
      </c>
      <c r="B45" s="2">
        <v>151438</v>
      </c>
      <c r="C45" t="s">
        <v>285</v>
      </c>
      <c r="D45" t="s">
        <v>286</v>
      </c>
      <c r="E45" t="s">
        <v>87</v>
      </c>
      <c r="G45" t="s">
        <v>88</v>
      </c>
      <c r="H45" t="s">
        <v>22</v>
      </c>
      <c r="I45" t="s">
        <v>89</v>
      </c>
      <c r="J45" t="s">
        <v>287</v>
      </c>
      <c r="K45" s="2">
        <v>79262</v>
      </c>
      <c r="L45" t="s">
        <v>56</v>
      </c>
      <c r="M45" s="2">
        <v>80924.130425273994</v>
      </c>
      <c r="N45" s="2">
        <v>2.2428780000000001</v>
      </c>
      <c r="O45" s="3">
        <v>1279673</v>
      </c>
      <c r="P45">
        <f t="shared" si="0"/>
        <v>28701.504188940002</v>
      </c>
      <c r="Q45" s="3">
        <f>ROUNDUP(P45,-1)</f>
        <v>28710</v>
      </c>
    </row>
    <row r="46" spans="1:17">
      <c r="A46" t="s">
        <v>288</v>
      </c>
      <c r="B46" s="2">
        <v>250632</v>
      </c>
      <c r="C46" t="s">
        <v>289</v>
      </c>
      <c r="D46" t="s">
        <v>290</v>
      </c>
      <c r="E46" t="s">
        <v>291</v>
      </c>
      <c r="G46" t="s">
        <v>232</v>
      </c>
      <c r="H46" t="s">
        <v>31</v>
      </c>
      <c r="I46" t="s">
        <v>233</v>
      </c>
      <c r="J46" t="s">
        <v>234</v>
      </c>
      <c r="K46" s="2">
        <v>79280</v>
      </c>
      <c r="L46" t="s">
        <v>56</v>
      </c>
      <c r="M46" s="2">
        <v>61485.259369605999</v>
      </c>
      <c r="N46" s="2">
        <v>1.7041139999999999</v>
      </c>
      <c r="O46" s="3">
        <v>1279673</v>
      </c>
      <c r="P46">
        <f t="shared" si="0"/>
        <v>21807.086747220001</v>
      </c>
      <c r="Q46" s="3">
        <f>ROUNDUP(P46,-1)</f>
        <v>21810</v>
      </c>
    </row>
    <row r="47" spans="1:17">
      <c r="A47" t="s">
        <v>292</v>
      </c>
      <c r="B47" s="2">
        <v>330214</v>
      </c>
      <c r="C47" t="s">
        <v>293</v>
      </c>
      <c r="D47" t="s">
        <v>294</v>
      </c>
      <c r="E47" t="s">
        <v>295</v>
      </c>
      <c r="G47" t="s">
        <v>296</v>
      </c>
      <c r="H47" t="s">
        <v>31</v>
      </c>
      <c r="I47" t="s">
        <v>46</v>
      </c>
      <c r="J47" t="s">
        <v>297</v>
      </c>
      <c r="K47" s="2">
        <v>79303</v>
      </c>
      <c r="L47" t="s">
        <v>25</v>
      </c>
      <c r="M47" s="2">
        <v>0</v>
      </c>
      <c r="N47" s="2">
        <v>0</v>
      </c>
      <c r="O47" s="3">
        <v>1279673</v>
      </c>
      <c r="P47">
        <f t="shared" si="0"/>
        <v>0</v>
      </c>
      <c r="Q47" s="3">
        <f>ROUNDUP(P47,-1)</f>
        <v>0</v>
      </c>
    </row>
    <row r="48" spans="1:17">
      <c r="A48" t="s">
        <v>256</v>
      </c>
      <c r="B48" s="2">
        <v>150866</v>
      </c>
      <c r="C48" t="s">
        <v>298</v>
      </c>
      <c r="D48" t="s">
        <v>258</v>
      </c>
      <c r="E48" t="s">
        <v>259</v>
      </c>
      <c r="G48" t="s">
        <v>95</v>
      </c>
      <c r="H48" t="s">
        <v>31</v>
      </c>
      <c r="I48" t="s">
        <v>82</v>
      </c>
      <c r="J48" t="s">
        <v>260</v>
      </c>
      <c r="K48" s="2">
        <v>79313</v>
      </c>
      <c r="L48" t="s">
        <v>56</v>
      </c>
      <c r="M48" s="2">
        <v>44463.538637359998</v>
      </c>
      <c r="N48" s="2">
        <v>1.232343</v>
      </c>
      <c r="O48" s="3">
        <v>1279673</v>
      </c>
      <c r="P48">
        <f t="shared" si="0"/>
        <v>15769.960638389999</v>
      </c>
      <c r="Q48" s="3">
        <f>ROUNDUP(P48,-1)</f>
        <v>15770</v>
      </c>
    </row>
    <row r="49" spans="1:17">
      <c r="A49" t="s">
        <v>256</v>
      </c>
      <c r="B49" s="2">
        <v>150866</v>
      </c>
      <c r="C49" t="s">
        <v>299</v>
      </c>
      <c r="D49" t="s">
        <v>258</v>
      </c>
      <c r="E49" t="s">
        <v>259</v>
      </c>
      <c r="G49" t="s">
        <v>95</v>
      </c>
      <c r="H49" t="s">
        <v>31</v>
      </c>
      <c r="I49" t="s">
        <v>82</v>
      </c>
      <c r="J49" t="s">
        <v>260</v>
      </c>
      <c r="K49" s="2">
        <v>79321</v>
      </c>
      <c r="L49" t="s">
        <v>56</v>
      </c>
      <c r="M49" s="2">
        <v>12738</v>
      </c>
      <c r="N49" s="2">
        <v>0.35304400000000002</v>
      </c>
      <c r="O49" s="3">
        <v>1279673</v>
      </c>
      <c r="P49">
        <f t="shared" si="0"/>
        <v>4517.8087461200003</v>
      </c>
      <c r="Q49" s="3">
        <f>ROUNDUP(P49,-1)</f>
        <v>4520</v>
      </c>
    </row>
    <row r="50" spans="1:17">
      <c r="A50" t="s">
        <v>300</v>
      </c>
      <c r="B50" s="2">
        <v>330813</v>
      </c>
      <c r="C50" t="s">
        <v>301</v>
      </c>
      <c r="D50" t="s">
        <v>302</v>
      </c>
      <c r="E50" t="s">
        <v>303</v>
      </c>
      <c r="G50" t="s">
        <v>95</v>
      </c>
      <c r="H50" t="s">
        <v>31</v>
      </c>
      <c r="I50" t="s">
        <v>82</v>
      </c>
      <c r="J50" t="s">
        <v>260</v>
      </c>
      <c r="K50" s="2">
        <v>79341</v>
      </c>
      <c r="L50" t="s">
        <v>56</v>
      </c>
      <c r="M50" s="2">
        <v>18420</v>
      </c>
      <c r="N50" s="2">
        <v>0.51052500000000001</v>
      </c>
      <c r="O50" s="3">
        <v>1279673</v>
      </c>
      <c r="P50">
        <f t="shared" si="0"/>
        <v>6533.0505832500003</v>
      </c>
      <c r="Q50" s="3">
        <f>ROUNDUP(P50,-1)</f>
        <v>6540</v>
      </c>
    </row>
    <row r="51" spans="1:17">
      <c r="A51" t="s">
        <v>304</v>
      </c>
      <c r="B51" s="2">
        <v>152162</v>
      </c>
      <c r="C51" t="s">
        <v>305</v>
      </c>
      <c r="D51" t="s">
        <v>306</v>
      </c>
      <c r="E51" t="s">
        <v>307</v>
      </c>
      <c r="G51" t="s">
        <v>273</v>
      </c>
      <c r="H51" t="s">
        <v>22</v>
      </c>
      <c r="I51" t="s">
        <v>274</v>
      </c>
      <c r="J51" t="s">
        <v>308</v>
      </c>
      <c r="K51" s="2">
        <v>79342</v>
      </c>
      <c r="L51" t="s">
        <v>56</v>
      </c>
      <c r="M51" s="2">
        <v>0</v>
      </c>
      <c r="N51" s="2">
        <v>0</v>
      </c>
      <c r="O51" s="3">
        <v>1279673</v>
      </c>
      <c r="P51">
        <f t="shared" si="0"/>
        <v>0</v>
      </c>
      <c r="Q51" s="3">
        <f>ROUNDUP(P51,-1)</f>
        <v>0</v>
      </c>
    </row>
    <row r="52" spans="1:17">
      <c r="A52" t="s">
        <v>309</v>
      </c>
      <c r="B52" s="2">
        <v>149146</v>
      </c>
      <c r="C52" t="s">
        <v>310</v>
      </c>
      <c r="D52" t="s">
        <v>311</v>
      </c>
      <c r="E52" t="s">
        <v>312</v>
      </c>
      <c r="G52" t="s">
        <v>313</v>
      </c>
      <c r="H52" t="s">
        <v>67</v>
      </c>
      <c r="I52" t="s">
        <v>314</v>
      </c>
      <c r="J52" t="s">
        <v>315</v>
      </c>
      <c r="K52" s="2">
        <v>79352</v>
      </c>
      <c r="L52" t="s">
        <v>56</v>
      </c>
      <c r="M52" s="2">
        <v>0</v>
      </c>
      <c r="N52" s="2">
        <v>0</v>
      </c>
      <c r="O52" s="3">
        <v>1279673</v>
      </c>
      <c r="P52">
        <f t="shared" si="0"/>
        <v>0</v>
      </c>
      <c r="Q52" s="3">
        <f>ROUNDUP(P52,-1)</f>
        <v>0</v>
      </c>
    </row>
    <row r="53" spans="1:17">
      <c r="A53" t="s">
        <v>316</v>
      </c>
      <c r="B53" s="2">
        <v>310375</v>
      </c>
      <c r="C53" t="s">
        <v>317</v>
      </c>
      <c r="D53" t="s">
        <v>318</v>
      </c>
      <c r="E53" t="s">
        <v>87</v>
      </c>
      <c r="F53" t="s">
        <v>319</v>
      </c>
      <c r="G53" t="s">
        <v>88</v>
      </c>
      <c r="H53" t="s">
        <v>22</v>
      </c>
      <c r="I53" t="s">
        <v>89</v>
      </c>
      <c r="J53" t="s">
        <v>320</v>
      </c>
      <c r="K53" s="2">
        <v>79356</v>
      </c>
      <c r="L53" t="s">
        <v>25</v>
      </c>
      <c r="M53" s="2">
        <v>0</v>
      </c>
      <c r="N53" s="2">
        <v>0</v>
      </c>
      <c r="O53" s="3">
        <v>1279673</v>
      </c>
      <c r="P53">
        <f t="shared" si="0"/>
        <v>0</v>
      </c>
      <c r="Q53" s="3">
        <f>ROUNDUP(P53,-1)</f>
        <v>0</v>
      </c>
    </row>
    <row r="54" spans="1:17">
      <c r="A54" t="s">
        <v>321</v>
      </c>
      <c r="B54" s="2">
        <v>149811</v>
      </c>
      <c r="C54" t="s">
        <v>322</v>
      </c>
      <c r="D54" t="s">
        <v>323</v>
      </c>
      <c r="E54" t="s">
        <v>324</v>
      </c>
      <c r="G54" t="s">
        <v>325</v>
      </c>
      <c r="H54" t="s">
        <v>22</v>
      </c>
      <c r="I54" t="s">
        <v>326</v>
      </c>
      <c r="J54" t="s">
        <v>327</v>
      </c>
      <c r="K54" s="2">
        <v>79369</v>
      </c>
      <c r="L54" t="s">
        <v>25</v>
      </c>
      <c r="M54" s="2">
        <v>0</v>
      </c>
      <c r="N54" s="2">
        <v>0</v>
      </c>
      <c r="O54" s="3">
        <v>1279673</v>
      </c>
      <c r="P54">
        <f t="shared" si="0"/>
        <v>0</v>
      </c>
      <c r="Q54" s="3">
        <f>ROUNDUP(P54,-1)</f>
        <v>0</v>
      </c>
    </row>
    <row r="55" spans="1:17">
      <c r="A55" t="s">
        <v>328</v>
      </c>
      <c r="B55" s="2">
        <v>151436</v>
      </c>
      <c r="C55" t="s">
        <v>329</v>
      </c>
      <c r="D55" t="s">
        <v>330</v>
      </c>
      <c r="E55" t="s">
        <v>331</v>
      </c>
      <c r="G55" t="s">
        <v>332</v>
      </c>
      <c r="H55" t="s">
        <v>22</v>
      </c>
      <c r="I55" t="s">
        <v>333</v>
      </c>
      <c r="J55" t="s">
        <v>287</v>
      </c>
      <c r="K55" s="2">
        <v>79387</v>
      </c>
      <c r="L55" t="s">
        <v>56</v>
      </c>
      <c r="M55" s="2">
        <v>15532.696101211</v>
      </c>
      <c r="N55" s="2">
        <v>0.43050100000000002</v>
      </c>
      <c r="O55" s="3">
        <v>1279673</v>
      </c>
      <c r="P55">
        <f t="shared" si="0"/>
        <v>5509.0050617299994</v>
      </c>
      <c r="Q55" s="3">
        <f>ROUNDUP(P55,-1)</f>
        <v>5510</v>
      </c>
    </row>
    <row r="56" spans="1:17">
      <c r="A56" t="s">
        <v>334</v>
      </c>
      <c r="B56" s="2">
        <v>410641</v>
      </c>
      <c r="C56" t="s">
        <v>335</v>
      </c>
      <c r="D56" t="s">
        <v>336</v>
      </c>
      <c r="E56" t="s">
        <v>337</v>
      </c>
      <c r="G56" t="s">
        <v>95</v>
      </c>
      <c r="H56" t="s">
        <v>31</v>
      </c>
      <c r="I56" t="s">
        <v>82</v>
      </c>
      <c r="J56" t="s">
        <v>338</v>
      </c>
      <c r="K56" s="2">
        <v>79418</v>
      </c>
      <c r="L56" t="s">
        <v>25</v>
      </c>
      <c r="M56" s="2">
        <v>0</v>
      </c>
      <c r="N56" s="2">
        <v>0</v>
      </c>
      <c r="O56" s="3">
        <v>1279673</v>
      </c>
      <c r="P56">
        <f t="shared" si="0"/>
        <v>0</v>
      </c>
      <c r="Q56" s="3">
        <f>ROUNDUP(P56,-1)</f>
        <v>0</v>
      </c>
    </row>
    <row r="57" spans="1:17">
      <c r="A57" t="s">
        <v>339</v>
      </c>
      <c r="B57" s="2">
        <v>251710</v>
      </c>
      <c r="C57" t="s">
        <v>340</v>
      </c>
      <c r="D57" t="s">
        <v>341</v>
      </c>
      <c r="E57" t="s">
        <v>307</v>
      </c>
      <c r="G57" t="s">
        <v>273</v>
      </c>
      <c r="H57" t="s">
        <v>22</v>
      </c>
      <c r="J57" t="s">
        <v>308</v>
      </c>
      <c r="K57" s="2">
        <v>79428</v>
      </c>
      <c r="L57" t="s">
        <v>25</v>
      </c>
      <c r="M57" s="2">
        <v>49287.403532958</v>
      </c>
      <c r="N57" s="2">
        <v>1.3660399999999999</v>
      </c>
      <c r="O57" s="3">
        <v>1279673</v>
      </c>
      <c r="P57">
        <f t="shared" si="0"/>
        <v>17480.845049200001</v>
      </c>
      <c r="Q57" s="3">
        <f>ROUNDUP(P57,-1)</f>
        <v>17490</v>
      </c>
    </row>
    <row r="58" spans="1:17">
      <c r="A58" t="s">
        <v>342</v>
      </c>
      <c r="B58" s="2">
        <v>153160</v>
      </c>
      <c r="C58" t="s">
        <v>343</v>
      </c>
      <c r="D58" t="s">
        <v>344</v>
      </c>
      <c r="E58" t="s">
        <v>345</v>
      </c>
      <c r="G58" t="s">
        <v>346</v>
      </c>
      <c r="H58" t="s">
        <v>31</v>
      </c>
      <c r="I58" t="s">
        <v>347</v>
      </c>
      <c r="J58" t="s">
        <v>348</v>
      </c>
      <c r="K58" s="2">
        <v>79433</v>
      </c>
      <c r="L58" t="s">
        <v>25</v>
      </c>
      <c r="M58" s="2">
        <v>1748.25</v>
      </c>
      <c r="N58" s="2">
        <v>4.8453999999999997E-2</v>
      </c>
      <c r="O58" s="3">
        <v>1279673</v>
      </c>
      <c r="P58">
        <f t="shared" si="0"/>
        <v>620.05275541999993</v>
      </c>
      <c r="Q58" s="3">
        <f>ROUNDUP(P58,-1)</f>
        <v>630</v>
      </c>
    </row>
    <row r="59" spans="1:17">
      <c r="A59" t="s">
        <v>349</v>
      </c>
      <c r="B59" s="2">
        <v>151438</v>
      </c>
      <c r="C59" t="s">
        <v>350</v>
      </c>
      <c r="D59" t="s">
        <v>351</v>
      </c>
      <c r="E59" t="s">
        <v>87</v>
      </c>
      <c r="G59" t="s">
        <v>88</v>
      </c>
      <c r="H59" t="s">
        <v>22</v>
      </c>
      <c r="I59" t="s">
        <v>89</v>
      </c>
      <c r="J59" t="s">
        <v>287</v>
      </c>
      <c r="K59" s="2">
        <v>79435</v>
      </c>
      <c r="L59" t="s">
        <v>56</v>
      </c>
      <c r="M59" s="2">
        <v>83253.215908226994</v>
      </c>
      <c r="N59" s="2">
        <v>2.3074300000000001</v>
      </c>
      <c r="O59" s="3">
        <v>1279673</v>
      </c>
      <c r="P59">
        <f t="shared" si="0"/>
        <v>29527.558703900002</v>
      </c>
      <c r="Q59" s="3">
        <f>ROUNDUP(P59,-1)</f>
        <v>29530</v>
      </c>
    </row>
    <row r="60" spans="1:17">
      <c r="A60" t="s">
        <v>352</v>
      </c>
      <c r="B60" s="2">
        <v>410173</v>
      </c>
      <c r="C60" t="s">
        <v>353</v>
      </c>
      <c r="D60" t="s">
        <v>354</v>
      </c>
      <c r="E60" t="s">
        <v>355</v>
      </c>
      <c r="G60" t="s">
        <v>95</v>
      </c>
      <c r="H60" t="s">
        <v>31</v>
      </c>
      <c r="I60" t="s">
        <v>82</v>
      </c>
      <c r="J60" t="s">
        <v>356</v>
      </c>
      <c r="K60" s="2">
        <v>79496</v>
      </c>
      <c r="L60" t="s">
        <v>56</v>
      </c>
      <c r="M60" s="2">
        <v>0</v>
      </c>
      <c r="N60" s="2">
        <v>0</v>
      </c>
      <c r="O60" s="3">
        <v>1279673</v>
      </c>
      <c r="P60">
        <f t="shared" si="0"/>
        <v>0</v>
      </c>
      <c r="Q60" s="3">
        <f>ROUNDUP(P60,-1)</f>
        <v>0</v>
      </c>
    </row>
    <row r="61" spans="1:17">
      <c r="A61" t="s">
        <v>357</v>
      </c>
      <c r="B61" s="2">
        <v>150075</v>
      </c>
      <c r="C61" t="s">
        <v>358</v>
      </c>
      <c r="D61" t="s">
        <v>359</v>
      </c>
      <c r="E61" t="s">
        <v>360</v>
      </c>
      <c r="G61" t="s">
        <v>361</v>
      </c>
      <c r="H61" t="s">
        <v>22</v>
      </c>
      <c r="I61" t="s">
        <v>362</v>
      </c>
      <c r="J61" t="s">
        <v>363</v>
      </c>
      <c r="K61" s="2">
        <v>79518</v>
      </c>
      <c r="L61" t="s">
        <v>25</v>
      </c>
      <c r="M61" s="2">
        <v>5867.9805977329997</v>
      </c>
      <c r="N61" s="2">
        <v>0.162636</v>
      </c>
      <c r="O61" s="3">
        <v>1279673</v>
      </c>
      <c r="P61">
        <f t="shared" si="0"/>
        <v>2081.2089802800001</v>
      </c>
      <c r="Q61" s="3">
        <f>ROUNDUP(P61,-1)</f>
        <v>2090</v>
      </c>
    </row>
    <row r="62" spans="1:17">
      <c r="A62" t="s">
        <v>364</v>
      </c>
      <c r="B62" s="2">
        <v>330643</v>
      </c>
      <c r="C62" t="s">
        <v>365</v>
      </c>
      <c r="D62" t="s">
        <v>366</v>
      </c>
      <c r="E62" t="s">
        <v>367</v>
      </c>
      <c r="G62" t="s">
        <v>368</v>
      </c>
      <c r="H62" t="s">
        <v>31</v>
      </c>
      <c r="I62" t="s">
        <v>369</v>
      </c>
      <c r="J62" t="s">
        <v>370</v>
      </c>
      <c r="K62" s="2">
        <v>79546</v>
      </c>
      <c r="L62" t="s">
        <v>25</v>
      </c>
      <c r="M62" s="2">
        <v>56676.125</v>
      </c>
      <c r="N62" s="2">
        <v>1.5708249999999999</v>
      </c>
      <c r="O62" s="3">
        <v>1279673</v>
      </c>
      <c r="P62">
        <f t="shared" si="0"/>
        <v>20101.423402249999</v>
      </c>
      <c r="Q62" s="3">
        <f>ROUNDUP(P62,-1)</f>
        <v>20110</v>
      </c>
    </row>
    <row r="63" spans="1:17">
      <c r="A63" t="s">
        <v>371</v>
      </c>
      <c r="B63" s="2">
        <v>148665</v>
      </c>
      <c r="C63" t="s">
        <v>372</v>
      </c>
      <c r="D63" t="s">
        <v>373</v>
      </c>
      <c r="E63" t="s">
        <v>374</v>
      </c>
      <c r="G63" t="s">
        <v>375</v>
      </c>
      <c r="H63" t="s">
        <v>22</v>
      </c>
      <c r="I63" t="s">
        <v>376</v>
      </c>
      <c r="J63" t="s">
        <v>377</v>
      </c>
      <c r="K63" s="2">
        <v>79562</v>
      </c>
      <c r="L63" t="s">
        <v>25</v>
      </c>
      <c r="M63" s="2">
        <v>0</v>
      </c>
      <c r="N63" s="2">
        <v>0</v>
      </c>
      <c r="O63" s="3">
        <v>1279673</v>
      </c>
      <c r="P63">
        <f t="shared" si="0"/>
        <v>0</v>
      </c>
      <c r="Q63" s="3">
        <f>ROUNDUP(P63,-1)</f>
        <v>0</v>
      </c>
    </row>
    <row r="64" spans="1:17">
      <c r="A64" t="s">
        <v>378</v>
      </c>
      <c r="B64" s="2">
        <v>146934</v>
      </c>
      <c r="C64" t="s">
        <v>379</v>
      </c>
      <c r="D64" t="s">
        <v>380</v>
      </c>
      <c r="E64" t="s">
        <v>381</v>
      </c>
      <c r="G64" t="s">
        <v>101</v>
      </c>
      <c r="H64" t="s">
        <v>31</v>
      </c>
      <c r="I64" t="s">
        <v>102</v>
      </c>
      <c r="J64" t="s">
        <v>382</v>
      </c>
      <c r="K64" s="2">
        <v>79576</v>
      </c>
      <c r="L64" t="s">
        <v>25</v>
      </c>
      <c r="M64" s="2">
        <v>15128.75</v>
      </c>
      <c r="N64" s="2">
        <v>0.41930600000000001</v>
      </c>
      <c r="O64" s="3">
        <v>1279673</v>
      </c>
      <c r="P64">
        <f t="shared" si="0"/>
        <v>5365.7456693800004</v>
      </c>
      <c r="Q64" s="3">
        <f>ROUNDUP(P64,-1)</f>
        <v>5370</v>
      </c>
    </row>
    <row r="65" spans="1:17">
      <c r="A65" t="s">
        <v>383</v>
      </c>
      <c r="B65" s="2">
        <v>152018</v>
      </c>
      <c r="C65" t="s">
        <v>384</v>
      </c>
      <c r="D65" t="s">
        <v>385</v>
      </c>
      <c r="E65" t="s">
        <v>295</v>
      </c>
      <c r="G65" t="s">
        <v>45</v>
      </c>
      <c r="H65" t="s">
        <v>31</v>
      </c>
      <c r="I65" t="s">
        <v>46</v>
      </c>
      <c r="J65" t="s">
        <v>297</v>
      </c>
      <c r="K65" s="2">
        <v>79582</v>
      </c>
      <c r="L65" t="s">
        <v>56</v>
      </c>
      <c r="M65" s="2">
        <v>77654.950147228999</v>
      </c>
      <c r="N65" s="2">
        <v>2.1522700000000001</v>
      </c>
      <c r="O65" s="3">
        <v>1279673</v>
      </c>
      <c r="P65">
        <f t="shared" si="0"/>
        <v>27542.018077100001</v>
      </c>
      <c r="Q65" s="3">
        <f>ROUNDUP(P65,-1)</f>
        <v>27550</v>
      </c>
    </row>
    <row r="66" spans="1:17">
      <c r="A66" t="s">
        <v>154</v>
      </c>
      <c r="B66" s="2">
        <v>410328</v>
      </c>
      <c r="C66" t="s">
        <v>386</v>
      </c>
      <c r="D66" t="s">
        <v>387</v>
      </c>
      <c r="E66" t="s">
        <v>115</v>
      </c>
      <c r="G66" t="s">
        <v>117</v>
      </c>
      <c r="H66" t="s">
        <v>31</v>
      </c>
      <c r="I66" t="s">
        <v>118</v>
      </c>
      <c r="J66" t="s">
        <v>388</v>
      </c>
      <c r="K66" s="2">
        <v>79585</v>
      </c>
      <c r="L66" t="s">
        <v>25</v>
      </c>
      <c r="M66" s="2">
        <v>2159.25</v>
      </c>
      <c r="N66" s="2">
        <v>5.9845000000000002E-2</v>
      </c>
      <c r="O66" s="3">
        <v>1279673</v>
      </c>
      <c r="P66">
        <f t="shared" si="0"/>
        <v>765.82030685000007</v>
      </c>
      <c r="Q66" s="3">
        <f>ROUNDUP(P66,-1)</f>
        <v>770</v>
      </c>
    </row>
    <row r="67" spans="1:17">
      <c r="A67" t="s">
        <v>389</v>
      </c>
      <c r="B67" s="2">
        <v>251934</v>
      </c>
      <c r="C67" t="s">
        <v>390</v>
      </c>
      <c r="D67" t="s">
        <v>391</v>
      </c>
      <c r="E67" t="s">
        <v>392</v>
      </c>
      <c r="G67" t="s">
        <v>393</v>
      </c>
      <c r="H67" t="s">
        <v>137</v>
      </c>
      <c r="I67" t="s">
        <v>394</v>
      </c>
      <c r="J67" t="s">
        <v>395</v>
      </c>
      <c r="K67" s="2">
        <v>79607</v>
      </c>
      <c r="L67" t="s">
        <v>25</v>
      </c>
      <c r="M67" s="2">
        <v>45641.167226730999</v>
      </c>
      <c r="N67" s="2">
        <v>1.2649820000000001</v>
      </c>
      <c r="O67" s="3">
        <v>1279673</v>
      </c>
      <c r="P67">
        <f t="shared" ref="P67:P130" si="1">O67*N67/100</f>
        <v>16187.63310886</v>
      </c>
      <c r="Q67" s="3">
        <f>ROUNDUP(P67,-1)</f>
        <v>16190</v>
      </c>
    </row>
    <row r="68" spans="1:17">
      <c r="A68" t="s">
        <v>396</v>
      </c>
      <c r="B68" s="2">
        <v>148244</v>
      </c>
      <c r="C68" t="s">
        <v>397</v>
      </c>
      <c r="D68" t="s">
        <v>398</v>
      </c>
      <c r="E68" t="s">
        <v>399</v>
      </c>
      <c r="G68" t="s">
        <v>400</v>
      </c>
      <c r="H68" t="s">
        <v>31</v>
      </c>
      <c r="I68" t="s">
        <v>32</v>
      </c>
      <c r="J68" t="s">
        <v>401</v>
      </c>
      <c r="K68" s="2">
        <v>79618</v>
      </c>
      <c r="L68" t="s">
        <v>56</v>
      </c>
      <c r="M68" s="2">
        <v>6028.0322564930002</v>
      </c>
      <c r="N68" s="2">
        <v>0.167072</v>
      </c>
      <c r="O68" s="3">
        <v>1279673</v>
      </c>
      <c r="P68">
        <f t="shared" si="1"/>
        <v>2137.9752745599999</v>
      </c>
      <c r="Q68" s="3">
        <f>ROUNDUP(P68,-1)</f>
        <v>2140</v>
      </c>
    </row>
    <row r="69" spans="1:17">
      <c r="A69" t="s">
        <v>402</v>
      </c>
      <c r="B69" s="2">
        <v>250633</v>
      </c>
      <c r="C69" t="s">
        <v>403</v>
      </c>
      <c r="D69" t="s">
        <v>404</v>
      </c>
      <c r="E69" t="s">
        <v>405</v>
      </c>
      <c r="G69" t="s">
        <v>406</v>
      </c>
      <c r="H69" t="s">
        <v>109</v>
      </c>
      <c r="I69" t="s">
        <v>407</v>
      </c>
      <c r="J69" t="s">
        <v>408</v>
      </c>
      <c r="K69" s="2">
        <v>79657</v>
      </c>
      <c r="L69" t="s">
        <v>25</v>
      </c>
      <c r="M69" s="2">
        <v>3528.75</v>
      </c>
      <c r="N69" s="2">
        <v>9.7802E-2</v>
      </c>
      <c r="O69" s="3">
        <v>1279673</v>
      </c>
      <c r="P69">
        <f t="shared" si="1"/>
        <v>1251.5457874599999</v>
      </c>
      <c r="Q69" s="3">
        <f>ROUNDUP(P69,-1)</f>
        <v>1260</v>
      </c>
    </row>
    <row r="70" spans="1:17">
      <c r="A70" t="s">
        <v>409</v>
      </c>
      <c r="B70" s="2">
        <v>320646</v>
      </c>
      <c r="C70" t="s">
        <v>410</v>
      </c>
      <c r="D70" t="s">
        <v>411</v>
      </c>
      <c r="E70" t="s">
        <v>412</v>
      </c>
      <c r="G70" t="s">
        <v>413</v>
      </c>
      <c r="H70" t="s">
        <v>22</v>
      </c>
      <c r="I70" t="s">
        <v>414</v>
      </c>
      <c r="J70" t="s">
        <v>415</v>
      </c>
      <c r="K70" s="2">
        <v>79693</v>
      </c>
      <c r="L70" t="s">
        <v>25</v>
      </c>
      <c r="M70" s="2">
        <v>34256.533835946</v>
      </c>
      <c r="N70" s="2">
        <v>0.94944799999999996</v>
      </c>
      <c r="O70" s="3">
        <v>1279673</v>
      </c>
      <c r="P70">
        <f t="shared" si="1"/>
        <v>12149.829705039998</v>
      </c>
      <c r="Q70" s="3">
        <f>ROUNDUP(P70,-1)</f>
        <v>12150</v>
      </c>
    </row>
    <row r="71" spans="1:17">
      <c r="A71" t="s">
        <v>416</v>
      </c>
      <c r="B71" s="2">
        <v>330303</v>
      </c>
      <c r="C71" t="s">
        <v>417</v>
      </c>
      <c r="D71" t="s">
        <v>418</v>
      </c>
      <c r="E71" t="s">
        <v>419</v>
      </c>
      <c r="G71" t="s">
        <v>420</v>
      </c>
      <c r="H71" t="s">
        <v>31</v>
      </c>
      <c r="I71" t="s">
        <v>421</v>
      </c>
      <c r="J71" t="s">
        <v>422</v>
      </c>
      <c r="K71" s="2">
        <v>79737</v>
      </c>
      <c r="L71" t="s">
        <v>56</v>
      </c>
      <c r="M71" s="2">
        <v>5442</v>
      </c>
      <c r="N71" s="2">
        <v>0.15082899999999999</v>
      </c>
      <c r="O71" s="3">
        <v>1279673</v>
      </c>
      <c r="P71">
        <f t="shared" si="1"/>
        <v>1930.1179891699999</v>
      </c>
      <c r="Q71" s="3">
        <f>ROUNDUP(P71,-1)</f>
        <v>1940</v>
      </c>
    </row>
    <row r="72" spans="1:17">
      <c r="A72" t="s">
        <v>423</v>
      </c>
      <c r="B72" s="2">
        <v>410584</v>
      </c>
      <c r="C72" t="s">
        <v>424</v>
      </c>
      <c r="D72" t="s">
        <v>425</v>
      </c>
      <c r="E72" t="s">
        <v>426</v>
      </c>
      <c r="G72" t="s">
        <v>427</v>
      </c>
      <c r="H72" t="s">
        <v>428</v>
      </c>
      <c r="I72" t="s">
        <v>429</v>
      </c>
      <c r="J72" t="s">
        <v>430</v>
      </c>
      <c r="K72" s="2">
        <v>79768</v>
      </c>
      <c r="L72" t="s">
        <v>25</v>
      </c>
      <c r="M72" s="2">
        <v>1603</v>
      </c>
      <c r="N72" s="2">
        <v>4.4428000000000002E-2</v>
      </c>
      <c r="O72" s="3">
        <v>1279673</v>
      </c>
      <c r="P72">
        <f t="shared" si="1"/>
        <v>568.53312044000006</v>
      </c>
      <c r="Q72" s="3">
        <f>ROUNDUP(P72,-1)</f>
        <v>570</v>
      </c>
    </row>
    <row r="73" spans="1:17">
      <c r="A73" t="s">
        <v>431</v>
      </c>
      <c r="B73" s="2">
        <v>230597</v>
      </c>
      <c r="C73" t="s">
        <v>432</v>
      </c>
      <c r="D73" t="s">
        <v>433</v>
      </c>
      <c r="E73" t="s">
        <v>434</v>
      </c>
      <c r="G73" t="s">
        <v>368</v>
      </c>
      <c r="H73" t="s">
        <v>31</v>
      </c>
      <c r="I73" t="s">
        <v>369</v>
      </c>
      <c r="J73" t="s">
        <v>435</v>
      </c>
      <c r="K73" s="2">
        <v>79778</v>
      </c>
      <c r="L73" t="s">
        <v>25</v>
      </c>
      <c r="M73" s="2">
        <v>40118.702057100003</v>
      </c>
      <c r="N73" s="2">
        <v>1.1119220000000001</v>
      </c>
      <c r="O73" s="3">
        <v>1279673</v>
      </c>
      <c r="P73">
        <f t="shared" si="1"/>
        <v>14228.96561506</v>
      </c>
      <c r="Q73" s="3">
        <f>ROUNDUP(P73,-1)</f>
        <v>14230</v>
      </c>
    </row>
    <row r="74" spans="1:17">
      <c r="A74" t="s">
        <v>436</v>
      </c>
      <c r="B74" s="2">
        <v>150011</v>
      </c>
      <c r="C74" t="s">
        <v>437</v>
      </c>
      <c r="D74" t="s">
        <v>438</v>
      </c>
      <c r="E74" t="s">
        <v>439</v>
      </c>
      <c r="G74" t="s">
        <v>88</v>
      </c>
      <c r="H74" t="s">
        <v>22</v>
      </c>
      <c r="I74" t="s">
        <v>89</v>
      </c>
      <c r="J74" t="s">
        <v>440</v>
      </c>
      <c r="K74" s="2">
        <v>79796</v>
      </c>
      <c r="L74" t="s">
        <v>56</v>
      </c>
      <c r="M74" s="2">
        <v>90198.513227447998</v>
      </c>
      <c r="N74" s="2">
        <v>2.4999250000000002</v>
      </c>
      <c r="O74" s="3">
        <v>1279673</v>
      </c>
      <c r="P74">
        <f t="shared" si="1"/>
        <v>31990.865245250003</v>
      </c>
      <c r="Q74" s="3">
        <f>ROUNDUP(P74,-1)</f>
        <v>32000</v>
      </c>
    </row>
    <row r="75" spans="1:17">
      <c r="A75" t="s">
        <v>441</v>
      </c>
      <c r="B75" s="2">
        <v>154319</v>
      </c>
      <c r="C75" t="s">
        <v>442</v>
      </c>
      <c r="D75" t="s">
        <v>443</v>
      </c>
      <c r="E75" t="s">
        <v>444</v>
      </c>
      <c r="G75" t="s">
        <v>88</v>
      </c>
      <c r="H75" t="s">
        <v>22</v>
      </c>
      <c r="I75" t="s">
        <v>89</v>
      </c>
      <c r="J75" t="s">
        <v>445</v>
      </c>
      <c r="K75" s="2">
        <v>79818</v>
      </c>
      <c r="L75" t="s">
        <v>56</v>
      </c>
      <c r="M75" s="2">
        <v>0</v>
      </c>
      <c r="N75" s="2">
        <v>0</v>
      </c>
      <c r="O75" s="3">
        <v>1279673</v>
      </c>
      <c r="P75">
        <f t="shared" si="1"/>
        <v>0</v>
      </c>
      <c r="Q75" s="3">
        <f>ROUNDUP(P75,-1)</f>
        <v>0</v>
      </c>
    </row>
    <row r="76" spans="1:17">
      <c r="A76" t="s">
        <v>446</v>
      </c>
      <c r="B76" s="2">
        <v>240214</v>
      </c>
      <c r="C76" t="s">
        <v>447</v>
      </c>
      <c r="D76" t="s">
        <v>448</v>
      </c>
      <c r="E76" t="s">
        <v>449</v>
      </c>
      <c r="G76" t="s">
        <v>450</v>
      </c>
      <c r="H76" t="s">
        <v>22</v>
      </c>
      <c r="I76" t="s">
        <v>451</v>
      </c>
      <c r="J76" t="s">
        <v>452</v>
      </c>
      <c r="K76" s="2">
        <v>79849</v>
      </c>
      <c r="L76" t="s">
        <v>25</v>
      </c>
      <c r="M76" s="2">
        <v>0</v>
      </c>
      <c r="N76" s="2">
        <v>0</v>
      </c>
      <c r="O76" s="3">
        <v>1279673</v>
      </c>
      <c r="P76">
        <f t="shared" si="1"/>
        <v>0</v>
      </c>
      <c r="Q76" s="3">
        <f>ROUNDUP(P76,-1)</f>
        <v>0</v>
      </c>
    </row>
    <row r="77" spans="1:17">
      <c r="A77" t="s">
        <v>453</v>
      </c>
      <c r="B77" s="2">
        <v>410538</v>
      </c>
      <c r="C77" t="s">
        <v>454</v>
      </c>
      <c r="D77" t="s">
        <v>455</v>
      </c>
      <c r="E77" t="s">
        <v>444</v>
      </c>
      <c r="G77" t="s">
        <v>88</v>
      </c>
      <c r="H77" t="s">
        <v>22</v>
      </c>
      <c r="I77" t="s">
        <v>89</v>
      </c>
      <c r="J77" t="s">
        <v>456</v>
      </c>
      <c r="K77" s="2">
        <v>79865</v>
      </c>
      <c r="L77" t="s">
        <v>25</v>
      </c>
      <c r="M77" s="2">
        <v>894</v>
      </c>
      <c r="N77" s="2">
        <v>2.4778000000000001E-2</v>
      </c>
      <c r="O77" s="3">
        <v>1279673</v>
      </c>
      <c r="P77">
        <f t="shared" si="1"/>
        <v>317.07737594000002</v>
      </c>
      <c r="Q77" s="3">
        <f>ROUNDUP(P77,-1)</f>
        <v>320</v>
      </c>
    </row>
    <row r="78" spans="1:17">
      <c r="A78" t="s">
        <v>457</v>
      </c>
      <c r="B78" s="2">
        <v>150765</v>
      </c>
      <c r="C78" t="s">
        <v>458</v>
      </c>
      <c r="D78" t="s">
        <v>459</v>
      </c>
      <c r="E78" t="s">
        <v>460</v>
      </c>
      <c r="G78" t="s">
        <v>461</v>
      </c>
      <c r="H78" t="s">
        <v>428</v>
      </c>
      <c r="I78" t="s">
        <v>462</v>
      </c>
      <c r="J78" t="s">
        <v>463</v>
      </c>
      <c r="K78" s="2">
        <v>79940</v>
      </c>
      <c r="L78" t="s">
        <v>56</v>
      </c>
      <c r="M78" s="2">
        <v>52793.057979149999</v>
      </c>
      <c r="N78" s="2">
        <v>1.4632019999999999</v>
      </c>
      <c r="O78" s="3">
        <v>1279673</v>
      </c>
      <c r="P78">
        <f t="shared" si="1"/>
        <v>18724.200929459999</v>
      </c>
      <c r="Q78" s="3">
        <f>ROUNDUP(P78,-1)</f>
        <v>18730</v>
      </c>
    </row>
    <row r="79" spans="1:17">
      <c r="A79" t="s">
        <v>464</v>
      </c>
      <c r="B79" s="2">
        <v>148049</v>
      </c>
      <c r="C79" t="s">
        <v>465</v>
      </c>
      <c r="D79" t="s">
        <v>466</v>
      </c>
      <c r="E79" t="s">
        <v>467</v>
      </c>
      <c r="G79" t="s">
        <v>468</v>
      </c>
      <c r="H79" t="s">
        <v>22</v>
      </c>
      <c r="I79" t="s">
        <v>469</v>
      </c>
      <c r="J79" t="s">
        <v>470</v>
      </c>
      <c r="K79" s="2">
        <v>80019</v>
      </c>
      <c r="L79" t="s">
        <v>25</v>
      </c>
      <c r="M79" s="2">
        <v>2330.59548215</v>
      </c>
      <c r="N79" s="2">
        <v>6.4593999999999999E-2</v>
      </c>
      <c r="O79" s="3">
        <v>1279673</v>
      </c>
      <c r="P79">
        <f t="shared" si="1"/>
        <v>826.59197761999997</v>
      </c>
      <c r="Q79" s="3">
        <f>ROUNDUP(P79,-1)</f>
        <v>830</v>
      </c>
    </row>
    <row r="80" spans="1:17">
      <c r="A80" t="s">
        <v>471</v>
      </c>
      <c r="B80" s="2">
        <v>320112</v>
      </c>
      <c r="C80" t="s">
        <v>472</v>
      </c>
      <c r="D80" t="s">
        <v>473</v>
      </c>
      <c r="E80" t="s">
        <v>87</v>
      </c>
      <c r="F80" t="s">
        <v>319</v>
      </c>
      <c r="G80" t="s">
        <v>88</v>
      </c>
      <c r="H80" t="s">
        <v>22</v>
      </c>
      <c r="I80" t="s">
        <v>89</v>
      </c>
      <c r="J80" t="s">
        <v>90</v>
      </c>
      <c r="K80" s="2">
        <v>80058</v>
      </c>
      <c r="L80" t="s">
        <v>25</v>
      </c>
      <c r="M80" s="2">
        <v>0</v>
      </c>
      <c r="N80" s="2">
        <v>0</v>
      </c>
      <c r="O80" s="3">
        <v>1279673</v>
      </c>
      <c r="P80">
        <f t="shared" si="1"/>
        <v>0</v>
      </c>
      <c r="Q80" s="3">
        <f>ROUNDUP(P80,-1)</f>
        <v>0</v>
      </c>
    </row>
    <row r="81" spans="1:17">
      <c r="A81" t="s">
        <v>474</v>
      </c>
      <c r="B81" s="2">
        <v>250497</v>
      </c>
      <c r="C81" t="s">
        <v>475</v>
      </c>
      <c r="D81" t="s">
        <v>476</v>
      </c>
      <c r="E81" t="s">
        <v>477</v>
      </c>
      <c r="G81" t="s">
        <v>478</v>
      </c>
      <c r="H81" t="s">
        <v>22</v>
      </c>
      <c r="I81" t="s">
        <v>479</v>
      </c>
      <c r="J81" t="s">
        <v>480</v>
      </c>
      <c r="K81" s="2">
        <v>80072</v>
      </c>
      <c r="L81" t="s">
        <v>56</v>
      </c>
      <c r="M81" s="2">
        <v>9028.25</v>
      </c>
      <c r="N81" s="2">
        <v>0.25022499999999998</v>
      </c>
      <c r="O81" s="3">
        <v>1279673</v>
      </c>
      <c r="P81">
        <f t="shared" si="1"/>
        <v>3202.0617642499997</v>
      </c>
      <c r="Q81" s="3">
        <f>ROUNDUP(P81,-1)</f>
        <v>3210</v>
      </c>
    </row>
    <row r="82" spans="1:17">
      <c r="A82" t="s">
        <v>481</v>
      </c>
      <c r="B82" s="2">
        <v>251743</v>
      </c>
      <c r="C82" t="s">
        <v>482</v>
      </c>
      <c r="D82" t="s">
        <v>483</v>
      </c>
      <c r="E82" t="s">
        <v>484</v>
      </c>
      <c r="G82" t="s">
        <v>45</v>
      </c>
      <c r="H82" t="s">
        <v>31</v>
      </c>
      <c r="I82" t="s">
        <v>46</v>
      </c>
      <c r="J82" t="s">
        <v>485</v>
      </c>
      <c r="K82" s="2">
        <v>80080</v>
      </c>
      <c r="L82" t="s">
        <v>25</v>
      </c>
      <c r="M82" s="2">
        <v>0</v>
      </c>
      <c r="N82" s="2">
        <v>0</v>
      </c>
      <c r="O82" s="3">
        <v>1279673</v>
      </c>
      <c r="P82">
        <f t="shared" si="1"/>
        <v>0</v>
      </c>
      <c r="Q82" s="3">
        <f>ROUNDUP(P82,-1)</f>
        <v>0</v>
      </c>
    </row>
    <row r="83" spans="1:17">
      <c r="A83" t="s">
        <v>486</v>
      </c>
      <c r="B83" s="2">
        <v>220686</v>
      </c>
      <c r="C83" t="s">
        <v>487</v>
      </c>
      <c r="D83" t="s">
        <v>488</v>
      </c>
      <c r="E83" t="s">
        <v>489</v>
      </c>
      <c r="F83" t="s">
        <v>490</v>
      </c>
      <c r="G83" t="s">
        <v>491</v>
      </c>
      <c r="H83" t="s">
        <v>31</v>
      </c>
      <c r="I83" t="s">
        <v>492</v>
      </c>
      <c r="J83" t="s">
        <v>493</v>
      </c>
      <c r="K83" s="2">
        <v>80099</v>
      </c>
      <c r="L83" t="s">
        <v>25</v>
      </c>
      <c r="M83" s="2">
        <v>30338.132644432</v>
      </c>
      <c r="N83" s="2">
        <v>0.84084599999999998</v>
      </c>
      <c r="O83" s="3">
        <v>1279673</v>
      </c>
      <c r="P83">
        <f t="shared" si="1"/>
        <v>10760.07923358</v>
      </c>
      <c r="Q83" s="3">
        <f>ROUNDUP(P83,-1)</f>
        <v>10770</v>
      </c>
    </row>
    <row r="84" spans="1:17">
      <c r="A84" t="s">
        <v>494</v>
      </c>
      <c r="B84" s="2">
        <v>310571</v>
      </c>
      <c r="C84" t="s">
        <v>495</v>
      </c>
      <c r="D84" t="s">
        <v>496</v>
      </c>
      <c r="E84" t="s">
        <v>497</v>
      </c>
      <c r="G84" t="s">
        <v>498</v>
      </c>
      <c r="H84" t="s">
        <v>31</v>
      </c>
      <c r="I84" t="s">
        <v>499</v>
      </c>
      <c r="J84" t="s">
        <v>500</v>
      </c>
      <c r="K84" s="2">
        <v>80100</v>
      </c>
      <c r="L84" t="s">
        <v>25</v>
      </c>
      <c r="M84" s="2">
        <v>44888.573224425003</v>
      </c>
      <c r="N84" s="2">
        <v>1.2441230000000001</v>
      </c>
      <c r="O84" s="3">
        <v>1279673</v>
      </c>
      <c r="P84">
        <f t="shared" si="1"/>
        <v>15920.706117790001</v>
      </c>
      <c r="Q84" s="3">
        <f>ROUNDUP(P84,-1)</f>
        <v>15930</v>
      </c>
    </row>
    <row r="85" spans="1:17">
      <c r="A85" t="s">
        <v>501</v>
      </c>
      <c r="B85" s="2">
        <v>149695</v>
      </c>
      <c r="C85" t="s">
        <v>502</v>
      </c>
      <c r="D85" t="s">
        <v>503</v>
      </c>
      <c r="E85" t="s">
        <v>504</v>
      </c>
      <c r="G85" t="s">
        <v>505</v>
      </c>
      <c r="H85" t="s">
        <v>506</v>
      </c>
      <c r="I85" t="s">
        <v>507</v>
      </c>
      <c r="J85" t="s">
        <v>508</v>
      </c>
      <c r="K85" s="2">
        <v>80107</v>
      </c>
      <c r="L85" t="s">
        <v>56</v>
      </c>
      <c r="M85" s="2">
        <v>11706.147255169</v>
      </c>
      <c r="N85" s="2">
        <v>0.32444499999999998</v>
      </c>
      <c r="O85" s="3">
        <v>1279673</v>
      </c>
      <c r="P85">
        <f t="shared" si="1"/>
        <v>4151.83506485</v>
      </c>
      <c r="Q85" s="3">
        <f>ROUNDUP(P85,-1)</f>
        <v>4160</v>
      </c>
    </row>
    <row r="86" spans="1:17">
      <c r="A86" t="s">
        <v>509</v>
      </c>
      <c r="B86" s="2">
        <v>310328</v>
      </c>
      <c r="C86" t="s">
        <v>510</v>
      </c>
      <c r="D86" t="s">
        <v>511</v>
      </c>
      <c r="E86" t="s">
        <v>497</v>
      </c>
      <c r="G86" t="s">
        <v>498</v>
      </c>
      <c r="H86" t="s">
        <v>31</v>
      </c>
      <c r="I86" t="s">
        <v>499</v>
      </c>
      <c r="J86" t="s">
        <v>500</v>
      </c>
      <c r="K86" s="2">
        <v>80110</v>
      </c>
      <c r="L86" t="s">
        <v>25</v>
      </c>
      <c r="M86" s="2">
        <v>44885.334049785997</v>
      </c>
      <c r="N86" s="2">
        <v>1.2440329999999999</v>
      </c>
      <c r="O86" s="3">
        <v>1279673</v>
      </c>
      <c r="P86">
        <f t="shared" si="1"/>
        <v>15919.554412089998</v>
      </c>
      <c r="Q86" s="3">
        <f>ROUNDUP(P86,-1)</f>
        <v>15920</v>
      </c>
    </row>
    <row r="87" spans="1:17">
      <c r="A87" t="s">
        <v>512</v>
      </c>
      <c r="B87" s="2">
        <v>150933</v>
      </c>
      <c r="C87" t="s">
        <v>513</v>
      </c>
      <c r="D87" t="s">
        <v>514</v>
      </c>
      <c r="E87" t="s">
        <v>444</v>
      </c>
      <c r="G87" t="s">
        <v>88</v>
      </c>
      <c r="H87" t="s">
        <v>22</v>
      </c>
      <c r="I87" t="s">
        <v>89</v>
      </c>
      <c r="J87" t="s">
        <v>456</v>
      </c>
      <c r="K87" s="2">
        <v>80147</v>
      </c>
      <c r="L87" t="s">
        <v>56</v>
      </c>
      <c r="M87" s="2">
        <v>1050</v>
      </c>
      <c r="N87" s="2">
        <v>2.9101999999999999E-2</v>
      </c>
      <c r="O87" s="3">
        <v>1279673</v>
      </c>
      <c r="P87">
        <f t="shared" si="1"/>
        <v>372.41043645999997</v>
      </c>
      <c r="Q87" s="3">
        <f>ROUNDUP(P87,-1)</f>
        <v>380</v>
      </c>
    </row>
    <row r="88" spans="1:17">
      <c r="A88" t="s">
        <v>515</v>
      </c>
      <c r="B88" s="2">
        <v>149525</v>
      </c>
      <c r="C88" t="s">
        <v>516</v>
      </c>
      <c r="D88" t="s">
        <v>517</v>
      </c>
      <c r="E88" t="s">
        <v>518</v>
      </c>
      <c r="G88" t="s">
        <v>266</v>
      </c>
      <c r="H88" t="s">
        <v>22</v>
      </c>
      <c r="I88" t="s">
        <v>267</v>
      </c>
      <c r="J88" t="s">
        <v>519</v>
      </c>
      <c r="K88" s="2">
        <v>80231</v>
      </c>
      <c r="L88" t="s">
        <v>25</v>
      </c>
      <c r="M88" s="2">
        <v>0</v>
      </c>
      <c r="N88" s="2">
        <v>0</v>
      </c>
      <c r="O88" s="3">
        <v>1279673</v>
      </c>
      <c r="P88">
        <f t="shared" si="1"/>
        <v>0</v>
      </c>
      <c r="Q88" s="3">
        <f>ROUNDUP(P88,-1)</f>
        <v>0</v>
      </c>
    </row>
    <row r="89" spans="1:17">
      <c r="A89" t="s">
        <v>520</v>
      </c>
      <c r="B89" s="2">
        <v>321127</v>
      </c>
      <c r="C89" t="s">
        <v>521</v>
      </c>
      <c r="D89" t="s">
        <v>522</v>
      </c>
      <c r="E89" t="s">
        <v>523</v>
      </c>
      <c r="G89" t="s">
        <v>524</v>
      </c>
      <c r="H89" t="s">
        <v>428</v>
      </c>
      <c r="I89" t="s">
        <v>525</v>
      </c>
      <c r="J89" t="s">
        <v>526</v>
      </c>
      <c r="K89" s="2">
        <v>80254</v>
      </c>
      <c r="L89" t="s">
        <v>25</v>
      </c>
      <c r="M89" s="2">
        <v>0</v>
      </c>
      <c r="N89" s="2">
        <v>0</v>
      </c>
      <c r="O89" s="3">
        <v>1279673</v>
      </c>
      <c r="P89">
        <f t="shared" si="1"/>
        <v>0</v>
      </c>
      <c r="Q89" s="3">
        <f>ROUNDUP(P89,-1)</f>
        <v>0</v>
      </c>
    </row>
    <row r="90" spans="1:17">
      <c r="A90" t="s">
        <v>527</v>
      </c>
      <c r="B90" s="2">
        <v>152822</v>
      </c>
      <c r="C90" t="s">
        <v>528</v>
      </c>
      <c r="D90" t="s">
        <v>529</v>
      </c>
      <c r="E90" t="s">
        <v>530</v>
      </c>
      <c r="G90" t="s">
        <v>531</v>
      </c>
      <c r="H90" t="s">
        <v>22</v>
      </c>
      <c r="I90" t="s">
        <v>532</v>
      </c>
      <c r="J90" t="s">
        <v>533</v>
      </c>
      <c r="K90" s="2">
        <v>80352</v>
      </c>
      <c r="L90" t="s">
        <v>56</v>
      </c>
      <c r="M90" s="2">
        <v>55979.418539714999</v>
      </c>
      <c r="N90" s="2">
        <v>1.551515</v>
      </c>
      <c r="O90" s="3">
        <v>1279673</v>
      </c>
      <c r="P90">
        <f t="shared" si="1"/>
        <v>19854.318545949998</v>
      </c>
      <c r="Q90" s="3">
        <f>ROUNDUP(P90,-1)</f>
        <v>19860</v>
      </c>
    </row>
    <row r="91" spans="1:17">
      <c r="A91" t="s">
        <v>441</v>
      </c>
      <c r="B91" s="2">
        <v>154334</v>
      </c>
      <c r="C91" t="s">
        <v>534</v>
      </c>
      <c r="D91" t="s">
        <v>535</v>
      </c>
      <c r="E91" t="s">
        <v>444</v>
      </c>
      <c r="G91" t="s">
        <v>88</v>
      </c>
      <c r="H91" t="s">
        <v>22</v>
      </c>
      <c r="I91" t="s">
        <v>89</v>
      </c>
      <c r="J91" t="s">
        <v>445</v>
      </c>
      <c r="K91" s="2">
        <v>80438</v>
      </c>
      <c r="L91" t="s">
        <v>56</v>
      </c>
      <c r="M91" s="2">
        <v>0</v>
      </c>
      <c r="N91" s="2">
        <v>0</v>
      </c>
      <c r="O91" s="3">
        <v>1279673</v>
      </c>
      <c r="P91">
        <f t="shared" si="1"/>
        <v>0</v>
      </c>
      <c r="Q91" s="3">
        <f>ROUNDUP(P91,-1)</f>
        <v>0</v>
      </c>
    </row>
    <row r="92" spans="1:17">
      <c r="A92" t="s">
        <v>536</v>
      </c>
      <c r="B92" s="2">
        <v>149998</v>
      </c>
      <c r="C92" t="s">
        <v>537</v>
      </c>
      <c r="D92" t="s">
        <v>538</v>
      </c>
      <c r="E92" t="s">
        <v>539</v>
      </c>
      <c r="G92" t="s">
        <v>368</v>
      </c>
      <c r="H92" t="s">
        <v>31</v>
      </c>
      <c r="I92" t="s">
        <v>369</v>
      </c>
      <c r="J92" t="s">
        <v>540</v>
      </c>
      <c r="K92" s="2">
        <v>80459</v>
      </c>
      <c r="L92" t="s">
        <v>25</v>
      </c>
      <c r="M92" s="2">
        <v>0</v>
      </c>
      <c r="N92" s="2">
        <v>0</v>
      </c>
      <c r="O92" s="3">
        <v>1279673</v>
      </c>
      <c r="P92">
        <f t="shared" si="1"/>
        <v>0</v>
      </c>
      <c r="Q92" s="3">
        <f>ROUNDUP(P92,-1)</f>
        <v>0</v>
      </c>
    </row>
    <row r="93" spans="1:17">
      <c r="A93" t="s">
        <v>541</v>
      </c>
      <c r="B93" s="2">
        <v>152446</v>
      </c>
      <c r="C93" t="s">
        <v>542</v>
      </c>
      <c r="D93" t="s">
        <v>543</v>
      </c>
      <c r="E93" t="s">
        <v>544</v>
      </c>
      <c r="G93" t="s">
        <v>545</v>
      </c>
      <c r="H93" t="s">
        <v>546</v>
      </c>
      <c r="I93" t="s">
        <v>547</v>
      </c>
      <c r="J93" t="s">
        <v>548</v>
      </c>
      <c r="K93" s="2">
        <v>80460</v>
      </c>
      <c r="L93" t="s">
        <v>56</v>
      </c>
      <c r="M93" s="2">
        <v>74370.170637617994</v>
      </c>
      <c r="N93" s="2">
        <v>2.061229</v>
      </c>
      <c r="O93" s="3">
        <v>1279673</v>
      </c>
      <c r="P93">
        <f t="shared" si="1"/>
        <v>26376.990981169998</v>
      </c>
      <c r="Q93" s="3">
        <f>ROUNDUP(P93,-1)</f>
        <v>26380</v>
      </c>
    </row>
    <row r="94" spans="1:17">
      <c r="A94" t="s">
        <v>549</v>
      </c>
      <c r="B94" s="2">
        <v>330484</v>
      </c>
      <c r="C94" t="s">
        <v>550</v>
      </c>
      <c r="D94" t="s">
        <v>551</v>
      </c>
      <c r="E94" t="s">
        <v>150</v>
      </c>
      <c r="G94" t="s">
        <v>151</v>
      </c>
      <c r="H94" t="s">
        <v>31</v>
      </c>
      <c r="I94" t="s">
        <v>152</v>
      </c>
      <c r="J94" t="s">
        <v>153</v>
      </c>
      <c r="K94" s="2">
        <v>80533</v>
      </c>
      <c r="L94" t="s">
        <v>25</v>
      </c>
      <c r="M94" s="2">
        <v>0</v>
      </c>
      <c r="N94" s="2">
        <v>0</v>
      </c>
      <c r="O94" s="3">
        <v>1279673</v>
      </c>
      <c r="P94">
        <f t="shared" si="1"/>
        <v>0</v>
      </c>
      <c r="Q94" s="3">
        <f>ROUNDUP(P94,-1)</f>
        <v>0</v>
      </c>
    </row>
    <row r="95" spans="1:17">
      <c r="A95" t="s">
        <v>552</v>
      </c>
      <c r="B95" s="2">
        <v>152246</v>
      </c>
      <c r="C95" t="s">
        <v>553</v>
      </c>
      <c r="D95" t="s">
        <v>554</v>
      </c>
      <c r="E95" t="s">
        <v>198</v>
      </c>
      <c r="G95" t="s">
        <v>186</v>
      </c>
      <c r="H95" t="s">
        <v>67</v>
      </c>
      <c r="I95" t="s">
        <v>187</v>
      </c>
      <c r="J95" t="s">
        <v>188</v>
      </c>
      <c r="K95" s="2">
        <v>80559</v>
      </c>
      <c r="L95" t="s">
        <v>25</v>
      </c>
      <c r="M95" s="2">
        <v>0</v>
      </c>
      <c r="N95" s="2">
        <v>0</v>
      </c>
      <c r="O95" s="3">
        <v>1279673</v>
      </c>
      <c r="P95">
        <f t="shared" si="1"/>
        <v>0</v>
      </c>
      <c r="Q95" s="3">
        <f>ROUNDUP(P95,-1)</f>
        <v>0</v>
      </c>
    </row>
    <row r="96" spans="1:17">
      <c r="A96" t="s">
        <v>555</v>
      </c>
      <c r="B96" s="2">
        <v>151056</v>
      </c>
      <c r="C96" t="s">
        <v>556</v>
      </c>
      <c r="D96" t="s">
        <v>557</v>
      </c>
      <c r="E96" t="s">
        <v>558</v>
      </c>
      <c r="G96" t="s">
        <v>45</v>
      </c>
      <c r="H96" t="s">
        <v>31</v>
      </c>
      <c r="I96" t="s">
        <v>46</v>
      </c>
      <c r="J96" t="s">
        <v>559</v>
      </c>
      <c r="K96" s="2">
        <v>80572</v>
      </c>
      <c r="L96" t="s">
        <v>56</v>
      </c>
      <c r="M96" s="2">
        <v>0</v>
      </c>
      <c r="N96" s="2">
        <v>0</v>
      </c>
      <c r="O96" s="3">
        <v>1279673</v>
      </c>
      <c r="P96">
        <f t="shared" si="1"/>
        <v>0</v>
      </c>
      <c r="Q96" s="3">
        <f>ROUNDUP(P96,-1)</f>
        <v>0</v>
      </c>
    </row>
    <row r="97" spans="1:17">
      <c r="A97" t="s">
        <v>560</v>
      </c>
      <c r="B97" s="2">
        <v>310403</v>
      </c>
      <c r="C97" t="s">
        <v>561</v>
      </c>
      <c r="D97" t="s">
        <v>562</v>
      </c>
      <c r="E97" t="s">
        <v>563</v>
      </c>
      <c r="G97" t="s">
        <v>564</v>
      </c>
      <c r="H97" t="s">
        <v>109</v>
      </c>
      <c r="I97" t="s">
        <v>565</v>
      </c>
      <c r="J97" t="s">
        <v>566</v>
      </c>
      <c r="K97" s="2">
        <v>80579</v>
      </c>
      <c r="L97" t="s">
        <v>25</v>
      </c>
      <c r="M97" s="2">
        <v>17467.523863812999</v>
      </c>
      <c r="N97" s="2">
        <v>0.48412699999999997</v>
      </c>
      <c r="O97" s="3">
        <v>1279673</v>
      </c>
      <c r="P97">
        <f t="shared" si="1"/>
        <v>6195.2425047099996</v>
      </c>
      <c r="Q97" s="3">
        <f>ROUNDUP(P97,-1)</f>
        <v>6200</v>
      </c>
    </row>
    <row r="98" spans="1:17">
      <c r="A98" t="s">
        <v>567</v>
      </c>
      <c r="B98" s="2">
        <v>242738</v>
      </c>
      <c r="C98" t="s">
        <v>568</v>
      </c>
      <c r="D98" t="s">
        <v>569</v>
      </c>
      <c r="E98" t="s">
        <v>570</v>
      </c>
      <c r="G98" t="s">
        <v>571</v>
      </c>
      <c r="H98" t="s">
        <v>572</v>
      </c>
      <c r="I98" t="s">
        <v>573</v>
      </c>
      <c r="J98" t="s">
        <v>574</v>
      </c>
      <c r="K98" s="2">
        <v>80656</v>
      </c>
      <c r="L98" t="s">
        <v>25</v>
      </c>
      <c r="M98" s="2">
        <v>9786.875</v>
      </c>
      <c r="N98" s="2">
        <v>0.27125100000000002</v>
      </c>
      <c r="O98" s="3">
        <v>1279673</v>
      </c>
      <c r="P98">
        <f t="shared" si="1"/>
        <v>3471.12580923</v>
      </c>
      <c r="Q98" s="3">
        <f>ROUNDUP(P98,-1)</f>
        <v>3480</v>
      </c>
    </row>
    <row r="99" spans="1:17">
      <c r="A99" t="s">
        <v>575</v>
      </c>
      <c r="B99" s="2">
        <v>220384</v>
      </c>
      <c r="C99" t="s">
        <v>576</v>
      </c>
      <c r="D99" t="s">
        <v>577</v>
      </c>
      <c r="E99" t="s">
        <v>578</v>
      </c>
      <c r="G99" t="s">
        <v>579</v>
      </c>
      <c r="H99" t="s">
        <v>31</v>
      </c>
      <c r="I99" t="s">
        <v>580</v>
      </c>
      <c r="J99" t="s">
        <v>581</v>
      </c>
      <c r="K99" s="2">
        <v>80783</v>
      </c>
      <c r="L99" t="s">
        <v>56</v>
      </c>
      <c r="M99" s="2">
        <v>0</v>
      </c>
      <c r="N99" s="2">
        <v>0</v>
      </c>
      <c r="O99" s="3">
        <v>1279673</v>
      </c>
      <c r="P99">
        <f t="shared" si="1"/>
        <v>0</v>
      </c>
      <c r="Q99" s="3">
        <f>ROUNDUP(P99,-1)</f>
        <v>0</v>
      </c>
    </row>
    <row r="100" spans="1:17">
      <c r="A100" t="s">
        <v>582</v>
      </c>
      <c r="B100" s="2">
        <v>310898</v>
      </c>
      <c r="C100" t="s">
        <v>583</v>
      </c>
      <c r="D100" t="s">
        <v>584</v>
      </c>
      <c r="E100" t="s">
        <v>44</v>
      </c>
      <c r="G100" t="s">
        <v>45</v>
      </c>
      <c r="H100" t="s">
        <v>31</v>
      </c>
      <c r="I100" t="s">
        <v>46</v>
      </c>
      <c r="J100" t="s">
        <v>47</v>
      </c>
      <c r="K100" s="2">
        <v>80787</v>
      </c>
      <c r="L100" t="s">
        <v>56</v>
      </c>
      <c r="M100" s="2">
        <v>78593.522826838001</v>
      </c>
      <c r="N100" s="2">
        <v>2.178283</v>
      </c>
      <c r="O100" s="3">
        <v>1279673</v>
      </c>
      <c r="P100">
        <f t="shared" si="1"/>
        <v>27874.89941459</v>
      </c>
      <c r="Q100" s="3">
        <f>ROUNDUP(P100,-1)</f>
        <v>27880</v>
      </c>
    </row>
    <row r="101" spans="1:17">
      <c r="A101" t="s">
        <v>585</v>
      </c>
      <c r="B101" s="2">
        <v>330861</v>
      </c>
      <c r="C101" t="s">
        <v>586</v>
      </c>
      <c r="D101" t="s">
        <v>587</v>
      </c>
      <c r="E101" t="s">
        <v>588</v>
      </c>
      <c r="G101" t="s">
        <v>589</v>
      </c>
      <c r="H101" t="s">
        <v>67</v>
      </c>
      <c r="I101" t="s">
        <v>590</v>
      </c>
      <c r="J101" t="s">
        <v>591</v>
      </c>
      <c r="K101" s="2">
        <v>80817</v>
      </c>
      <c r="L101" t="s">
        <v>25</v>
      </c>
      <c r="M101" s="2">
        <v>2784.7483688480002</v>
      </c>
      <c r="N101" s="2">
        <v>7.7182000000000001E-2</v>
      </c>
      <c r="O101" s="3">
        <v>1279673</v>
      </c>
      <c r="P101">
        <f t="shared" si="1"/>
        <v>987.67721485999994</v>
      </c>
      <c r="Q101" s="3">
        <f>ROUNDUP(P101,-1)</f>
        <v>990</v>
      </c>
    </row>
    <row r="102" spans="1:17">
      <c r="A102" t="s">
        <v>441</v>
      </c>
      <c r="B102" s="2">
        <v>154320</v>
      </c>
      <c r="C102" t="s">
        <v>592</v>
      </c>
      <c r="D102" t="s">
        <v>593</v>
      </c>
      <c r="E102" t="s">
        <v>444</v>
      </c>
      <c r="G102" t="s">
        <v>88</v>
      </c>
      <c r="H102" t="s">
        <v>22</v>
      </c>
      <c r="I102" t="s">
        <v>89</v>
      </c>
      <c r="J102" t="s">
        <v>445</v>
      </c>
      <c r="K102" s="2">
        <v>80818</v>
      </c>
      <c r="L102" t="s">
        <v>56</v>
      </c>
      <c r="M102" s="2">
        <v>0</v>
      </c>
      <c r="N102" s="2">
        <v>0</v>
      </c>
      <c r="O102" s="3">
        <v>1279673</v>
      </c>
      <c r="P102">
        <f t="shared" si="1"/>
        <v>0</v>
      </c>
      <c r="Q102" s="3">
        <f>ROUNDUP(P102,-1)</f>
        <v>0</v>
      </c>
    </row>
    <row r="103" spans="1:17">
      <c r="A103" t="s">
        <v>441</v>
      </c>
      <c r="B103" s="2">
        <v>154318</v>
      </c>
      <c r="C103" t="s">
        <v>594</v>
      </c>
      <c r="D103" t="s">
        <v>595</v>
      </c>
      <c r="E103" t="s">
        <v>444</v>
      </c>
      <c r="G103" t="s">
        <v>88</v>
      </c>
      <c r="H103" t="s">
        <v>22</v>
      </c>
      <c r="I103" t="s">
        <v>89</v>
      </c>
      <c r="J103" t="s">
        <v>445</v>
      </c>
      <c r="K103" s="2">
        <v>80870</v>
      </c>
      <c r="L103" t="s">
        <v>56</v>
      </c>
      <c r="M103" s="2">
        <v>0</v>
      </c>
      <c r="N103" s="2">
        <v>0</v>
      </c>
      <c r="O103" s="3">
        <v>1279673</v>
      </c>
      <c r="P103">
        <f t="shared" si="1"/>
        <v>0</v>
      </c>
      <c r="Q103" s="3">
        <f>ROUNDUP(P103,-1)</f>
        <v>0</v>
      </c>
    </row>
    <row r="104" spans="1:17">
      <c r="A104" t="s">
        <v>596</v>
      </c>
      <c r="B104" s="2">
        <v>149341</v>
      </c>
      <c r="C104" t="s">
        <v>597</v>
      </c>
      <c r="D104" t="s">
        <v>598</v>
      </c>
      <c r="E104" t="s">
        <v>599</v>
      </c>
      <c r="G104" t="s">
        <v>38</v>
      </c>
      <c r="H104" t="s">
        <v>31</v>
      </c>
      <c r="I104" t="s">
        <v>39</v>
      </c>
      <c r="J104" t="s">
        <v>600</v>
      </c>
      <c r="K104" s="2">
        <v>80880</v>
      </c>
      <c r="L104" t="s">
        <v>25</v>
      </c>
      <c r="M104" s="2">
        <v>72011.800216917007</v>
      </c>
      <c r="N104" s="2">
        <v>1.995865</v>
      </c>
      <c r="O104" s="3">
        <v>1279673</v>
      </c>
      <c r="P104">
        <f t="shared" si="1"/>
        <v>25540.54552145</v>
      </c>
      <c r="Q104" s="3">
        <f>ROUNDUP(P104,-1)</f>
        <v>25550</v>
      </c>
    </row>
    <row r="105" spans="1:17">
      <c r="A105" t="s">
        <v>601</v>
      </c>
      <c r="B105" s="2">
        <v>146791</v>
      </c>
      <c r="C105" t="s">
        <v>602</v>
      </c>
      <c r="D105" t="s">
        <v>603</v>
      </c>
      <c r="E105" t="s">
        <v>604</v>
      </c>
      <c r="G105" t="s">
        <v>605</v>
      </c>
      <c r="H105" t="s">
        <v>22</v>
      </c>
      <c r="I105" t="s">
        <v>606</v>
      </c>
      <c r="J105" t="s">
        <v>607</v>
      </c>
      <c r="K105" s="2">
        <v>80939</v>
      </c>
      <c r="L105" t="s">
        <v>25</v>
      </c>
      <c r="M105" s="2">
        <v>0</v>
      </c>
      <c r="N105" s="2">
        <v>0</v>
      </c>
      <c r="O105" s="3">
        <v>1279673</v>
      </c>
      <c r="P105">
        <f t="shared" si="1"/>
        <v>0</v>
      </c>
      <c r="Q105" s="3">
        <f>ROUNDUP(P105,-1)</f>
        <v>0</v>
      </c>
    </row>
    <row r="106" spans="1:17">
      <c r="A106" t="s">
        <v>608</v>
      </c>
      <c r="B106" s="2">
        <v>310430</v>
      </c>
      <c r="C106" t="s">
        <v>609</v>
      </c>
      <c r="D106" t="s">
        <v>610</v>
      </c>
      <c r="E106" t="s">
        <v>611</v>
      </c>
      <c r="G106" t="s">
        <v>346</v>
      </c>
      <c r="H106" t="s">
        <v>31</v>
      </c>
      <c r="I106" t="s">
        <v>347</v>
      </c>
      <c r="J106" t="s">
        <v>612</v>
      </c>
      <c r="K106" s="2">
        <v>81085</v>
      </c>
      <c r="L106" t="s">
        <v>25</v>
      </c>
      <c r="M106" s="2">
        <v>15581.5221451696</v>
      </c>
      <c r="N106" s="2">
        <v>0.43185400000000002</v>
      </c>
      <c r="O106" s="3">
        <v>1279673</v>
      </c>
      <c r="P106">
        <f t="shared" si="1"/>
        <v>5526.3190374200003</v>
      </c>
      <c r="Q106" s="3">
        <f>ROUNDUP(P106,-1)</f>
        <v>5530</v>
      </c>
    </row>
    <row r="107" spans="1:17">
      <c r="A107" t="s">
        <v>613</v>
      </c>
      <c r="B107" s="2">
        <v>152105</v>
      </c>
      <c r="C107" t="s">
        <v>614</v>
      </c>
      <c r="D107" t="s">
        <v>615</v>
      </c>
      <c r="E107" t="s">
        <v>616</v>
      </c>
      <c r="G107" t="s">
        <v>617</v>
      </c>
      <c r="H107" t="s">
        <v>572</v>
      </c>
      <c r="I107" t="s">
        <v>618</v>
      </c>
      <c r="J107" t="s">
        <v>619</v>
      </c>
      <c r="K107" s="2">
        <v>81143</v>
      </c>
      <c r="L107" t="s">
        <v>25</v>
      </c>
      <c r="M107" s="2">
        <v>0</v>
      </c>
      <c r="N107" s="2">
        <v>0</v>
      </c>
      <c r="O107" s="3">
        <v>1279673</v>
      </c>
      <c r="P107">
        <f t="shared" si="1"/>
        <v>0</v>
      </c>
      <c r="Q107" s="3">
        <f>ROUNDUP(P107,-1)</f>
        <v>0</v>
      </c>
    </row>
    <row r="108" spans="1:17">
      <c r="A108" t="s">
        <v>620</v>
      </c>
      <c r="B108" s="2">
        <v>310940</v>
      </c>
      <c r="C108" t="s">
        <v>621</v>
      </c>
      <c r="D108" t="s">
        <v>622</v>
      </c>
      <c r="E108" t="s">
        <v>623</v>
      </c>
      <c r="G108" t="s">
        <v>624</v>
      </c>
      <c r="H108" t="s">
        <v>22</v>
      </c>
      <c r="I108" t="s">
        <v>625</v>
      </c>
      <c r="J108" t="s">
        <v>626</v>
      </c>
      <c r="K108" s="2">
        <v>81178</v>
      </c>
      <c r="L108" t="s">
        <v>56</v>
      </c>
      <c r="M108" s="2">
        <v>39457.5</v>
      </c>
      <c r="N108" s="2">
        <v>1.093596</v>
      </c>
      <c r="O108" s="3">
        <v>1279673</v>
      </c>
      <c r="P108">
        <f t="shared" si="1"/>
        <v>13994.45274108</v>
      </c>
      <c r="Q108" s="3">
        <f>ROUNDUP(P108,-1)</f>
        <v>14000</v>
      </c>
    </row>
    <row r="109" spans="1:17">
      <c r="A109" t="s">
        <v>627</v>
      </c>
      <c r="B109" s="2">
        <v>153989</v>
      </c>
      <c r="C109" t="s">
        <v>628</v>
      </c>
      <c r="D109" t="s">
        <v>629</v>
      </c>
      <c r="E109" t="s">
        <v>630</v>
      </c>
      <c r="G109" t="s">
        <v>266</v>
      </c>
      <c r="H109" t="s">
        <v>22</v>
      </c>
      <c r="I109" t="s">
        <v>267</v>
      </c>
      <c r="J109" t="s">
        <v>631</v>
      </c>
      <c r="K109" s="2">
        <v>81201</v>
      </c>
      <c r="L109" t="s">
        <v>56</v>
      </c>
      <c r="M109" s="2">
        <v>0</v>
      </c>
      <c r="N109" s="2">
        <v>0</v>
      </c>
      <c r="O109" s="3">
        <v>1279673</v>
      </c>
      <c r="P109">
        <f t="shared" si="1"/>
        <v>0</v>
      </c>
      <c r="Q109" s="3">
        <f>ROUNDUP(P109,-1)</f>
        <v>0</v>
      </c>
    </row>
    <row r="110" spans="1:17">
      <c r="A110" t="s">
        <v>632</v>
      </c>
      <c r="B110" s="2">
        <v>310264</v>
      </c>
      <c r="C110" t="s">
        <v>633</v>
      </c>
      <c r="D110" t="s">
        <v>634</v>
      </c>
      <c r="E110" t="s">
        <v>635</v>
      </c>
      <c r="G110" t="s">
        <v>368</v>
      </c>
      <c r="H110" t="s">
        <v>31</v>
      </c>
      <c r="I110" t="s">
        <v>369</v>
      </c>
      <c r="J110" t="s">
        <v>636</v>
      </c>
      <c r="K110" s="2">
        <v>81238</v>
      </c>
      <c r="L110" t="s">
        <v>25</v>
      </c>
      <c r="M110" s="2">
        <v>23661.773128113</v>
      </c>
      <c r="N110" s="2">
        <v>0.65580499999999997</v>
      </c>
      <c r="O110" s="3">
        <v>1279673</v>
      </c>
      <c r="P110">
        <f t="shared" si="1"/>
        <v>8392.1595176499995</v>
      </c>
      <c r="Q110" s="3">
        <f>ROUNDUP(P110,-1)</f>
        <v>8400</v>
      </c>
    </row>
    <row r="111" spans="1:17">
      <c r="A111" t="s">
        <v>637</v>
      </c>
      <c r="B111" s="2">
        <v>149632</v>
      </c>
      <c r="C111" t="s">
        <v>638</v>
      </c>
      <c r="D111" t="s">
        <v>639</v>
      </c>
      <c r="E111" t="s">
        <v>640</v>
      </c>
      <c r="G111" t="s">
        <v>641</v>
      </c>
      <c r="H111" t="s">
        <v>22</v>
      </c>
      <c r="I111" t="s">
        <v>642</v>
      </c>
      <c r="J111" t="s">
        <v>643</v>
      </c>
      <c r="K111" s="2">
        <v>81282</v>
      </c>
      <c r="L111" t="s">
        <v>25</v>
      </c>
      <c r="M111" s="2">
        <v>4270.875</v>
      </c>
      <c r="N111" s="2">
        <v>0.118371</v>
      </c>
      <c r="O111" s="3">
        <v>1279673</v>
      </c>
      <c r="P111">
        <f t="shared" si="1"/>
        <v>1514.76172683</v>
      </c>
      <c r="Q111" s="3">
        <f>ROUNDUP(P111,-1)</f>
        <v>1520</v>
      </c>
    </row>
    <row r="112" spans="1:17">
      <c r="A112" t="s">
        <v>644</v>
      </c>
      <c r="B112" s="2">
        <v>152014</v>
      </c>
      <c r="C112" t="s">
        <v>645</v>
      </c>
      <c r="D112" t="s">
        <v>646</v>
      </c>
      <c r="E112" t="s">
        <v>647</v>
      </c>
      <c r="G112" t="s">
        <v>648</v>
      </c>
      <c r="H112" t="s">
        <v>53</v>
      </c>
      <c r="I112" t="s">
        <v>649</v>
      </c>
      <c r="J112" t="s">
        <v>650</v>
      </c>
      <c r="K112" s="2">
        <v>81393</v>
      </c>
      <c r="L112" t="s">
        <v>25</v>
      </c>
      <c r="M112" s="2">
        <v>31802.075660009999</v>
      </c>
      <c r="N112" s="2">
        <v>0.88141999999999998</v>
      </c>
      <c r="O112" s="3">
        <v>1279673</v>
      </c>
      <c r="P112">
        <f t="shared" si="1"/>
        <v>11279.293756599998</v>
      </c>
      <c r="Q112" s="3">
        <f>ROUNDUP(P112,-1)</f>
        <v>11280</v>
      </c>
    </row>
    <row r="113" spans="1:17">
      <c r="A113" t="s">
        <v>651</v>
      </c>
      <c r="B113" s="2">
        <v>242975</v>
      </c>
      <c r="C113" t="s">
        <v>652</v>
      </c>
      <c r="D113" t="s">
        <v>653</v>
      </c>
      <c r="E113" t="s">
        <v>654</v>
      </c>
      <c r="G113" t="s">
        <v>655</v>
      </c>
      <c r="H113" t="s">
        <v>179</v>
      </c>
      <c r="I113" t="s">
        <v>656</v>
      </c>
      <c r="J113" t="s">
        <v>657</v>
      </c>
      <c r="K113" s="2">
        <v>81397</v>
      </c>
      <c r="L113" t="s">
        <v>25</v>
      </c>
      <c r="M113" s="2">
        <v>0</v>
      </c>
      <c r="N113" s="2">
        <v>0</v>
      </c>
      <c r="O113" s="3">
        <v>1279673</v>
      </c>
      <c r="P113">
        <f t="shared" si="1"/>
        <v>0</v>
      </c>
      <c r="Q113" s="3">
        <f>ROUNDUP(P113,-1)</f>
        <v>0</v>
      </c>
    </row>
    <row r="114" spans="1:17">
      <c r="A114" t="s">
        <v>658</v>
      </c>
      <c r="B114" s="2">
        <v>310938</v>
      </c>
      <c r="C114" t="s">
        <v>659</v>
      </c>
      <c r="D114" t="s">
        <v>660</v>
      </c>
      <c r="E114" t="s">
        <v>661</v>
      </c>
      <c r="G114" t="s">
        <v>662</v>
      </c>
      <c r="H114" t="s">
        <v>67</v>
      </c>
      <c r="I114" t="s">
        <v>663</v>
      </c>
      <c r="J114" t="s">
        <v>664</v>
      </c>
      <c r="K114" s="2">
        <v>81435</v>
      </c>
      <c r="L114" t="s">
        <v>56</v>
      </c>
      <c r="M114" s="2">
        <v>26024.25</v>
      </c>
      <c r="N114" s="2">
        <v>0.72128300000000001</v>
      </c>
      <c r="O114" s="3">
        <v>1279673</v>
      </c>
      <c r="P114">
        <f t="shared" si="1"/>
        <v>9230.0638045899996</v>
      </c>
      <c r="Q114" s="3">
        <f>ROUNDUP(P114,-1)</f>
        <v>9240</v>
      </c>
    </row>
    <row r="115" spans="1:17">
      <c r="A115" t="s">
        <v>665</v>
      </c>
      <c r="B115" s="2">
        <v>330566</v>
      </c>
      <c r="C115" t="s">
        <v>666</v>
      </c>
      <c r="D115" t="s">
        <v>667</v>
      </c>
      <c r="E115" t="s">
        <v>245</v>
      </c>
      <c r="G115" t="s">
        <v>246</v>
      </c>
      <c r="H115" t="s">
        <v>31</v>
      </c>
      <c r="I115" t="s">
        <v>247</v>
      </c>
      <c r="J115" t="s">
        <v>248</v>
      </c>
      <c r="K115" s="2">
        <v>81460</v>
      </c>
      <c r="L115" t="s">
        <v>25</v>
      </c>
      <c r="M115" s="2">
        <v>0</v>
      </c>
      <c r="N115" s="2">
        <v>0</v>
      </c>
      <c r="O115" s="3">
        <v>1279673</v>
      </c>
      <c r="P115">
        <f t="shared" si="1"/>
        <v>0</v>
      </c>
      <c r="Q115" s="3">
        <f>ROUNDUP(P115,-1)</f>
        <v>0</v>
      </c>
    </row>
    <row r="116" spans="1:17">
      <c r="A116" t="s">
        <v>668</v>
      </c>
      <c r="B116" s="2">
        <v>149890</v>
      </c>
      <c r="C116" t="s">
        <v>669</v>
      </c>
      <c r="D116" t="s">
        <v>670</v>
      </c>
      <c r="E116" t="s">
        <v>671</v>
      </c>
      <c r="G116" t="s">
        <v>672</v>
      </c>
      <c r="H116" t="s">
        <v>179</v>
      </c>
      <c r="I116" t="s">
        <v>673</v>
      </c>
      <c r="J116" t="s">
        <v>674</v>
      </c>
      <c r="K116" s="2">
        <v>81473</v>
      </c>
      <c r="L116" t="s">
        <v>56</v>
      </c>
      <c r="M116" s="2">
        <v>0</v>
      </c>
      <c r="N116" s="2">
        <v>0</v>
      </c>
      <c r="O116" s="3">
        <v>1279673</v>
      </c>
      <c r="P116">
        <f t="shared" si="1"/>
        <v>0</v>
      </c>
      <c r="Q116" s="3">
        <f>ROUNDUP(P116,-1)</f>
        <v>0</v>
      </c>
    </row>
    <row r="117" spans="1:17">
      <c r="A117" t="s">
        <v>665</v>
      </c>
      <c r="B117" s="2">
        <v>251849</v>
      </c>
      <c r="C117" t="s">
        <v>675</v>
      </c>
      <c r="D117" t="s">
        <v>676</v>
      </c>
      <c r="E117" t="s">
        <v>245</v>
      </c>
      <c r="G117" t="s">
        <v>246</v>
      </c>
      <c r="H117" t="s">
        <v>31</v>
      </c>
      <c r="I117" t="s">
        <v>247</v>
      </c>
      <c r="J117" t="s">
        <v>248</v>
      </c>
      <c r="K117" s="2">
        <v>81530</v>
      </c>
      <c r="L117" t="s">
        <v>25</v>
      </c>
      <c r="M117" s="2">
        <v>0</v>
      </c>
      <c r="N117" s="2">
        <v>0</v>
      </c>
      <c r="O117" s="3">
        <v>1279673</v>
      </c>
      <c r="P117">
        <f t="shared" si="1"/>
        <v>0</v>
      </c>
      <c r="Q117" s="3">
        <f>ROUNDUP(P117,-1)</f>
        <v>0</v>
      </c>
    </row>
    <row r="118" spans="1:17">
      <c r="A118" t="s">
        <v>677</v>
      </c>
      <c r="B118" s="2">
        <v>148280</v>
      </c>
      <c r="C118" t="s">
        <v>678</v>
      </c>
      <c r="D118" t="s">
        <v>679</v>
      </c>
      <c r="E118" t="s">
        <v>680</v>
      </c>
      <c r="G118" t="s">
        <v>681</v>
      </c>
      <c r="H118" t="s">
        <v>682</v>
      </c>
      <c r="I118" t="s">
        <v>683</v>
      </c>
      <c r="J118" t="s">
        <v>684</v>
      </c>
      <c r="K118" s="2">
        <v>81542</v>
      </c>
      <c r="L118" t="s">
        <v>25</v>
      </c>
      <c r="M118" s="2">
        <v>0</v>
      </c>
      <c r="N118" s="2">
        <v>0</v>
      </c>
      <c r="O118" s="3">
        <v>1279673</v>
      </c>
      <c r="P118">
        <f t="shared" si="1"/>
        <v>0</v>
      </c>
      <c r="Q118" s="3">
        <f>ROUNDUP(P118,-1)</f>
        <v>0</v>
      </c>
    </row>
    <row r="119" spans="1:17">
      <c r="A119" t="s">
        <v>685</v>
      </c>
      <c r="B119" s="2">
        <v>151407</v>
      </c>
      <c r="C119" t="s">
        <v>686</v>
      </c>
      <c r="D119" t="s">
        <v>687</v>
      </c>
      <c r="E119" t="s">
        <v>295</v>
      </c>
      <c r="G119" t="s">
        <v>45</v>
      </c>
      <c r="H119" t="s">
        <v>31</v>
      </c>
      <c r="I119" t="s">
        <v>46</v>
      </c>
      <c r="J119" t="s">
        <v>297</v>
      </c>
      <c r="K119" s="2">
        <v>81553</v>
      </c>
      <c r="L119" t="s">
        <v>56</v>
      </c>
      <c r="M119" s="2">
        <v>0</v>
      </c>
      <c r="N119" s="2">
        <v>0</v>
      </c>
      <c r="O119" s="3">
        <v>1279673</v>
      </c>
      <c r="P119">
        <f t="shared" si="1"/>
        <v>0</v>
      </c>
      <c r="Q119" s="3">
        <f>ROUNDUP(P119,-1)</f>
        <v>0</v>
      </c>
    </row>
    <row r="120" spans="1:17">
      <c r="A120" t="s">
        <v>688</v>
      </c>
      <c r="B120" s="2">
        <v>242562</v>
      </c>
      <c r="C120" t="s">
        <v>689</v>
      </c>
      <c r="D120" t="s">
        <v>690</v>
      </c>
      <c r="E120" t="s">
        <v>691</v>
      </c>
      <c r="G120" t="s">
        <v>253</v>
      </c>
      <c r="H120" t="s">
        <v>31</v>
      </c>
      <c r="I120" t="s">
        <v>692</v>
      </c>
      <c r="J120" t="s">
        <v>693</v>
      </c>
      <c r="K120" s="2">
        <v>81571</v>
      </c>
      <c r="L120" t="s">
        <v>25</v>
      </c>
      <c r="M120" s="2">
        <v>0</v>
      </c>
      <c r="N120" s="2">
        <v>0</v>
      </c>
      <c r="O120" s="3">
        <v>1279673</v>
      </c>
      <c r="P120">
        <f t="shared" si="1"/>
        <v>0</v>
      </c>
      <c r="Q120" s="3">
        <f>ROUNDUP(P120,-1)</f>
        <v>0</v>
      </c>
    </row>
    <row r="121" spans="1:17">
      <c r="A121" t="s">
        <v>694</v>
      </c>
      <c r="B121" s="2">
        <v>240362</v>
      </c>
      <c r="C121" t="s">
        <v>695</v>
      </c>
      <c r="D121" t="s">
        <v>696</v>
      </c>
      <c r="E121" t="s">
        <v>697</v>
      </c>
      <c r="G121" t="s">
        <v>698</v>
      </c>
      <c r="H121" t="s">
        <v>22</v>
      </c>
      <c r="I121" t="s">
        <v>699</v>
      </c>
      <c r="J121" t="s">
        <v>700</v>
      </c>
      <c r="K121" s="2">
        <v>81597</v>
      </c>
      <c r="L121" t="s">
        <v>25</v>
      </c>
      <c r="M121" s="2">
        <v>10590.125</v>
      </c>
      <c r="N121" s="2">
        <v>0.293514</v>
      </c>
      <c r="O121" s="3">
        <v>1279673</v>
      </c>
      <c r="P121">
        <f t="shared" si="1"/>
        <v>3756.0194092199999</v>
      </c>
      <c r="Q121" s="3">
        <f>ROUNDUP(P121,-1)</f>
        <v>3760</v>
      </c>
    </row>
    <row r="122" spans="1:17">
      <c r="A122" t="s">
        <v>701</v>
      </c>
      <c r="B122" s="2">
        <v>242817</v>
      </c>
      <c r="C122" t="s">
        <v>702</v>
      </c>
      <c r="D122" t="s">
        <v>703</v>
      </c>
      <c r="E122" t="s">
        <v>704</v>
      </c>
      <c r="F122" t="s">
        <v>705</v>
      </c>
      <c r="G122" t="s">
        <v>706</v>
      </c>
      <c r="H122" t="s">
        <v>428</v>
      </c>
      <c r="I122" t="s">
        <v>707</v>
      </c>
      <c r="J122" t="s">
        <v>708</v>
      </c>
      <c r="K122" s="2">
        <v>81648</v>
      </c>
      <c r="L122" t="s">
        <v>25</v>
      </c>
      <c r="M122" s="2">
        <v>0</v>
      </c>
      <c r="N122" s="2">
        <v>0</v>
      </c>
      <c r="O122" s="3">
        <v>1279673</v>
      </c>
      <c r="P122">
        <f t="shared" si="1"/>
        <v>0</v>
      </c>
      <c r="Q122" s="3">
        <f>ROUNDUP(P122,-1)</f>
        <v>0</v>
      </c>
    </row>
    <row r="123" spans="1:17">
      <c r="A123" t="s">
        <v>709</v>
      </c>
      <c r="B123" s="2">
        <v>150805</v>
      </c>
      <c r="C123" t="s">
        <v>710</v>
      </c>
      <c r="D123" t="s">
        <v>711</v>
      </c>
      <c r="E123" t="s">
        <v>712</v>
      </c>
      <c r="G123" t="s">
        <v>38</v>
      </c>
      <c r="H123" t="s">
        <v>31</v>
      </c>
      <c r="I123" t="s">
        <v>39</v>
      </c>
      <c r="J123" t="s">
        <v>713</v>
      </c>
      <c r="K123" s="2">
        <v>81667</v>
      </c>
      <c r="L123" t="s">
        <v>56</v>
      </c>
      <c r="M123" s="2">
        <v>0</v>
      </c>
      <c r="N123" s="2">
        <v>0</v>
      </c>
      <c r="O123" s="3">
        <v>1279673</v>
      </c>
      <c r="P123">
        <f t="shared" si="1"/>
        <v>0</v>
      </c>
      <c r="Q123" s="3">
        <f>ROUNDUP(P123,-1)</f>
        <v>0</v>
      </c>
    </row>
    <row r="124" spans="1:17">
      <c r="A124" t="s">
        <v>714</v>
      </c>
      <c r="B124" s="2">
        <v>151089</v>
      </c>
      <c r="C124" t="s">
        <v>715</v>
      </c>
      <c r="D124" t="s">
        <v>716</v>
      </c>
      <c r="E124" t="s">
        <v>355</v>
      </c>
      <c r="G124" t="s">
        <v>95</v>
      </c>
      <c r="H124" t="s">
        <v>31</v>
      </c>
      <c r="I124" t="s">
        <v>82</v>
      </c>
      <c r="J124" t="s">
        <v>356</v>
      </c>
      <c r="K124" s="2">
        <v>81758</v>
      </c>
      <c r="L124" t="s">
        <v>25</v>
      </c>
      <c r="M124" s="2">
        <v>26328.422944246999</v>
      </c>
      <c r="N124" s="2">
        <v>0.72971399999999997</v>
      </c>
      <c r="O124" s="3">
        <v>1279673</v>
      </c>
      <c r="P124">
        <f t="shared" si="1"/>
        <v>9337.9530352199999</v>
      </c>
      <c r="Q124" s="3">
        <f>ROUNDUP(P124,-1)</f>
        <v>9340</v>
      </c>
    </row>
    <row r="125" spans="1:17">
      <c r="A125" t="s">
        <v>717</v>
      </c>
      <c r="B125" s="2">
        <v>310979</v>
      </c>
      <c r="C125" t="s">
        <v>718</v>
      </c>
      <c r="D125" t="s">
        <v>719</v>
      </c>
      <c r="E125" t="s">
        <v>720</v>
      </c>
      <c r="G125" t="s">
        <v>721</v>
      </c>
      <c r="H125" t="s">
        <v>31</v>
      </c>
      <c r="I125" t="s">
        <v>722</v>
      </c>
      <c r="J125" t="s">
        <v>723</v>
      </c>
      <c r="K125" s="2">
        <v>81820</v>
      </c>
      <c r="L125" t="s">
        <v>25</v>
      </c>
      <c r="M125" s="2">
        <v>0</v>
      </c>
      <c r="N125" s="2">
        <v>0</v>
      </c>
      <c r="O125" s="3">
        <v>1279673</v>
      </c>
      <c r="P125">
        <f t="shared" si="1"/>
        <v>0</v>
      </c>
      <c r="Q125" s="3">
        <f>ROUNDUP(P125,-1)</f>
        <v>0</v>
      </c>
    </row>
    <row r="126" spans="1:17">
      <c r="A126" t="s">
        <v>724</v>
      </c>
      <c r="B126" s="2">
        <v>150000</v>
      </c>
      <c r="C126" t="s">
        <v>725</v>
      </c>
      <c r="D126" t="s">
        <v>726</v>
      </c>
      <c r="E126" t="s">
        <v>727</v>
      </c>
      <c r="G126" t="s">
        <v>728</v>
      </c>
      <c r="H126" t="s">
        <v>137</v>
      </c>
      <c r="I126" t="s">
        <v>729</v>
      </c>
      <c r="J126" t="s">
        <v>730</v>
      </c>
      <c r="K126" s="2">
        <v>81884</v>
      </c>
      <c r="L126" t="s">
        <v>25</v>
      </c>
      <c r="M126" s="2">
        <v>8472.9</v>
      </c>
      <c r="N126" s="2">
        <v>0.23483299999999999</v>
      </c>
      <c r="O126" s="3">
        <v>1279673</v>
      </c>
      <c r="P126">
        <f t="shared" si="1"/>
        <v>3005.0944960900001</v>
      </c>
      <c r="Q126" s="3">
        <f>ROUNDUP(P126,-1)</f>
        <v>3010</v>
      </c>
    </row>
    <row r="127" spans="1:17">
      <c r="A127" t="s">
        <v>731</v>
      </c>
      <c r="B127" s="2">
        <v>321132</v>
      </c>
      <c r="C127" t="s">
        <v>732</v>
      </c>
      <c r="D127" t="s">
        <v>733</v>
      </c>
      <c r="E127" t="s">
        <v>734</v>
      </c>
      <c r="G127" t="s">
        <v>253</v>
      </c>
      <c r="H127" t="s">
        <v>31</v>
      </c>
      <c r="I127" t="s">
        <v>692</v>
      </c>
      <c r="J127" t="s">
        <v>735</v>
      </c>
      <c r="K127" s="2">
        <v>81963</v>
      </c>
      <c r="L127" t="s">
        <v>25</v>
      </c>
      <c r="M127" s="2">
        <v>1413.125</v>
      </c>
      <c r="N127" s="2">
        <v>3.9165999999999999E-2</v>
      </c>
      <c r="O127" s="3">
        <v>1279673</v>
      </c>
      <c r="P127">
        <f t="shared" si="1"/>
        <v>501.19672718000004</v>
      </c>
      <c r="Q127" s="3">
        <f>ROUNDUP(P127,-1)</f>
        <v>510</v>
      </c>
    </row>
    <row r="128" spans="1:17">
      <c r="A128" t="s">
        <v>736</v>
      </c>
      <c r="B128" s="2">
        <v>151622</v>
      </c>
      <c r="C128" t="s">
        <v>737</v>
      </c>
      <c r="D128" t="s">
        <v>738</v>
      </c>
      <c r="E128" t="s">
        <v>739</v>
      </c>
      <c r="G128" t="s">
        <v>21</v>
      </c>
      <c r="H128" t="s">
        <v>22</v>
      </c>
      <c r="I128" t="s">
        <v>23</v>
      </c>
      <c r="J128" t="s">
        <v>740</v>
      </c>
      <c r="K128" s="2">
        <v>81985</v>
      </c>
      <c r="L128" t="s">
        <v>56</v>
      </c>
      <c r="M128" s="2">
        <v>87443.176461580995</v>
      </c>
      <c r="N128" s="2">
        <v>2.4235579999999999</v>
      </c>
      <c r="O128" s="3">
        <v>1279673</v>
      </c>
      <c r="P128">
        <f t="shared" si="1"/>
        <v>31013.61736534</v>
      </c>
      <c r="Q128" s="3">
        <f>ROUNDUP(P128,-1)</f>
        <v>31020</v>
      </c>
    </row>
    <row r="129" spans="1:17">
      <c r="A129" t="s">
        <v>741</v>
      </c>
      <c r="B129" s="2">
        <v>310554</v>
      </c>
      <c r="C129" t="s">
        <v>742</v>
      </c>
      <c r="D129" t="s">
        <v>743</v>
      </c>
      <c r="E129" t="s">
        <v>744</v>
      </c>
      <c r="G129" t="s">
        <v>280</v>
      </c>
      <c r="H129" t="s">
        <v>53</v>
      </c>
      <c r="I129" t="s">
        <v>281</v>
      </c>
      <c r="J129" t="s">
        <v>745</v>
      </c>
      <c r="K129" s="2">
        <v>82015</v>
      </c>
      <c r="L129" t="s">
        <v>25</v>
      </c>
      <c r="M129" s="2">
        <v>2583</v>
      </c>
      <c r="N129" s="2">
        <v>7.1590000000000001E-2</v>
      </c>
      <c r="O129" s="3">
        <v>1279673</v>
      </c>
      <c r="P129">
        <f t="shared" si="1"/>
        <v>916.11790070000006</v>
      </c>
      <c r="Q129" s="3">
        <f>ROUNDUP(P129,-1)</f>
        <v>920</v>
      </c>
    </row>
    <row r="130" spans="1:17">
      <c r="A130" t="s">
        <v>746</v>
      </c>
      <c r="B130" s="2">
        <v>330897</v>
      </c>
      <c r="C130" t="s">
        <v>747</v>
      </c>
      <c r="D130" t="s">
        <v>748</v>
      </c>
      <c r="E130" t="s">
        <v>439</v>
      </c>
      <c r="G130" t="s">
        <v>88</v>
      </c>
      <c r="H130" t="s">
        <v>22</v>
      </c>
      <c r="I130" t="s">
        <v>89</v>
      </c>
      <c r="J130" t="s">
        <v>749</v>
      </c>
      <c r="K130" s="2">
        <v>82038</v>
      </c>
      <c r="L130" t="s">
        <v>25</v>
      </c>
      <c r="M130" s="2">
        <v>12369</v>
      </c>
      <c r="N130" s="2">
        <v>0.34281699999999998</v>
      </c>
      <c r="O130" s="3">
        <v>1279673</v>
      </c>
      <c r="P130">
        <f t="shared" si="1"/>
        <v>4386.9365884099998</v>
      </c>
      <c r="Q130" s="3">
        <f>ROUNDUP(P130,-1)</f>
        <v>4390</v>
      </c>
    </row>
    <row r="131" spans="1:17">
      <c r="A131" t="s">
        <v>750</v>
      </c>
      <c r="B131" s="2">
        <v>150039</v>
      </c>
      <c r="C131" t="s">
        <v>751</v>
      </c>
      <c r="D131" t="s">
        <v>752</v>
      </c>
      <c r="E131" t="s">
        <v>753</v>
      </c>
      <c r="G131" t="s">
        <v>754</v>
      </c>
      <c r="H131" t="s">
        <v>572</v>
      </c>
      <c r="I131" t="s">
        <v>755</v>
      </c>
      <c r="J131" t="s">
        <v>756</v>
      </c>
      <c r="K131" s="2">
        <v>82048</v>
      </c>
      <c r="L131" t="s">
        <v>25</v>
      </c>
      <c r="M131" s="2">
        <v>0</v>
      </c>
      <c r="N131" s="2">
        <v>0</v>
      </c>
      <c r="O131" s="3">
        <v>1279673</v>
      </c>
      <c r="P131">
        <f t="shared" ref="P131:P194" si="2">O131*N131/100</f>
        <v>0</v>
      </c>
      <c r="Q131" s="3">
        <f>ROUNDUP(P131,-1)</f>
        <v>0</v>
      </c>
    </row>
    <row r="132" spans="1:17">
      <c r="A132" t="s">
        <v>757</v>
      </c>
      <c r="B132" s="2">
        <v>330200</v>
      </c>
      <c r="C132" t="s">
        <v>758</v>
      </c>
      <c r="D132" t="s">
        <v>759</v>
      </c>
      <c r="E132" t="s">
        <v>331</v>
      </c>
      <c r="G132" t="s">
        <v>332</v>
      </c>
      <c r="H132" t="s">
        <v>22</v>
      </c>
      <c r="I132" t="s">
        <v>333</v>
      </c>
      <c r="J132" t="s">
        <v>760</v>
      </c>
      <c r="K132" s="2">
        <v>82063</v>
      </c>
      <c r="L132" t="s">
        <v>56</v>
      </c>
      <c r="M132" s="2">
        <v>0</v>
      </c>
      <c r="N132" s="2">
        <v>0</v>
      </c>
      <c r="O132" s="3">
        <v>1279673</v>
      </c>
      <c r="P132">
        <f t="shared" si="2"/>
        <v>0</v>
      </c>
      <c r="Q132" s="3">
        <f>ROUNDUP(P132,-1)</f>
        <v>0</v>
      </c>
    </row>
    <row r="133" spans="1:17">
      <c r="A133" t="s">
        <v>761</v>
      </c>
      <c r="B133" s="2">
        <v>410527</v>
      </c>
      <c r="C133" t="s">
        <v>762</v>
      </c>
      <c r="D133" t="s">
        <v>763</v>
      </c>
      <c r="E133" t="s">
        <v>444</v>
      </c>
      <c r="G133" t="s">
        <v>88</v>
      </c>
      <c r="H133" t="s">
        <v>22</v>
      </c>
      <c r="I133" t="s">
        <v>89</v>
      </c>
      <c r="J133" t="s">
        <v>456</v>
      </c>
      <c r="K133" s="2">
        <v>82171</v>
      </c>
      <c r="L133" t="s">
        <v>25</v>
      </c>
      <c r="M133" s="2">
        <v>1051.5</v>
      </c>
      <c r="N133" s="2">
        <v>2.9142999999999999E-2</v>
      </c>
      <c r="O133" s="3">
        <v>1279673</v>
      </c>
      <c r="P133">
        <f t="shared" si="2"/>
        <v>372.93510238999994</v>
      </c>
      <c r="Q133" s="3">
        <f>ROUNDUP(P133,-1)</f>
        <v>380</v>
      </c>
    </row>
    <row r="134" spans="1:17">
      <c r="A134" t="s">
        <v>764</v>
      </c>
      <c r="B134" s="2">
        <v>151212</v>
      </c>
      <c r="C134" t="s">
        <v>765</v>
      </c>
      <c r="D134" t="s">
        <v>766</v>
      </c>
      <c r="E134" t="s">
        <v>767</v>
      </c>
      <c r="G134" t="s">
        <v>768</v>
      </c>
      <c r="H134" t="s">
        <v>179</v>
      </c>
      <c r="I134" t="s">
        <v>769</v>
      </c>
      <c r="J134" t="s">
        <v>770</v>
      </c>
      <c r="K134" s="2">
        <v>82185</v>
      </c>
      <c r="L134" t="s">
        <v>56</v>
      </c>
      <c r="M134" s="2">
        <v>2245.5</v>
      </c>
      <c r="N134" s="2">
        <v>6.2236E-2</v>
      </c>
      <c r="O134" s="3">
        <v>1279673</v>
      </c>
      <c r="P134">
        <f t="shared" si="2"/>
        <v>796.41728828000009</v>
      </c>
      <c r="Q134" s="3">
        <f>ROUNDUP(P134,-1)</f>
        <v>800</v>
      </c>
    </row>
    <row r="135" spans="1:17">
      <c r="A135" t="s">
        <v>771</v>
      </c>
      <c r="B135" s="2">
        <v>151516</v>
      </c>
      <c r="C135" t="s">
        <v>772</v>
      </c>
      <c r="D135" t="s">
        <v>773</v>
      </c>
      <c r="E135" t="s">
        <v>774</v>
      </c>
      <c r="G135" t="s">
        <v>721</v>
      </c>
      <c r="H135" t="s">
        <v>31</v>
      </c>
      <c r="I135" t="s">
        <v>722</v>
      </c>
      <c r="J135" t="s">
        <v>775</v>
      </c>
      <c r="K135" s="2">
        <v>82199</v>
      </c>
      <c r="L135" t="s">
        <v>56</v>
      </c>
      <c r="M135" s="2">
        <v>665.27700118099995</v>
      </c>
      <c r="N135" s="2">
        <v>1.8439000000000001E-2</v>
      </c>
      <c r="O135" s="3">
        <v>1279673</v>
      </c>
      <c r="P135">
        <f t="shared" si="2"/>
        <v>235.95890447000002</v>
      </c>
      <c r="Q135" s="3">
        <f>ROUNDUP(P135,-1)</f>
        <v>240</v>
      </c>
    </row>
    <row r="136" spans="1:17">
      <c r="A136" t="s">
        <v>776</v>
      </c>
      <c r="B136" s="2">
        <v>250631</v>
      </c>
      <c r="C136" t="s">
        <v>777</v>
      </c>
      <c r="D136" t="s">
        <v>778</v>
      </c>
      <c r="E136" t="s">
        <v>779</v>
      </c>
      <c r="F136" t="s">
        <v>780</v>
      </c>
      <c r="G136" t="s">
        <v>781</v>
      </c>
      <c r="H136" t="s">
        <v>179</v>
      </c>
      <c r="I136" t="s">
        <v>782</v>
      </c>
      <c r="J136" t="s">
        <v>783</v>
      </c>
      <c r="K136" s="2">
        <v>82259</v>
      </c>
      <c r="L136" t="s">
        <v>25</v>
      </c>
      <c r="M136" s="2">
        <v>3260.25</v>
      </c>
      <c r="N136" s="2">
        <v>9.0359999999999996E-2</v>
      </c>
      <c r="O136" s="3">
        <v>1279673</v>
      </c>
      <c r="P136">
        <f t="shared" si="2"/>
        <v>1156.3125227999999</v>
      </c>
      <c r="Q136" s="3">
        <f>ROUNDUP(P136,-1)</f>
        <v>1160</v>
      </c>
    </row>
    <row r="137" spans="1:17">
      <c r="A137" t="s">
        <v>784</v>
      </c>
      <c r="B137" s="2">
        <v>144816</v>
      </c>
      <c r="C137" t="s">
        <v>785</v>
      </c>
      <c r="D137" t="s">
        <v>786</v>
      </c>
      <c r="E137" t="s">
        <v>787</v>
      </c>
      <c r="G137" t="s">
        <v>788</v>
      </c>
      <c r="H137" t="s">
        <v>22</v>
      </c>
      <c r="I137" t="s">
        <v>789</v>
      </c>
      <c r="J137" t="s">
        <v>790</v>
      </c>
      <c r="K137" s="2">
        <v>82296</v>
      </c>
      <c r="L137" t="s">
        <v>56</v>
      </c>
      <c r="M137" s="2">
        <v>4907</v>
      </c>
      <c r="N137" s="2">
        <v>0.13600100000000001</v>
      </c>
      <c r="O137" s="3">
        <v>1279673</v>
      </c>
      <c r="P137">
        <f t="shared" si="2"/>
        <v>1740.36807673</v>
      </c>
      <c r="Q137" s="3">
        <f>ROUNDUP(P137,-1)</f>
        <v>1750</v>
      </c>
    </row>
    <row r="138" spans="1:17">
      <c r="A138" t="s">
        <v>791</v>
      </c>
      <c r="B138" s="2">
        <v>310231</v>
      </c>
      <c r="C138" t="s">
        <v>792</v>
      </c>
      <c r="D138" t="s">
        <v>793</v>
      </c>
      <c r="E138" t="s">
        <v>794</v>
      </c>
      <c r="G138" t="s">
        <v>74</v>
      </c>
      <c r="H138" t="s">
        <v>22</v>
      </c>
      <c r="I138" t="s">
        <v>75</v>
      </c>
      <c r="J138" t="s">
        <v>795</v>
      </c>
      <c r="K138" s="2">
        <v>82332</v>
      </c>
      <c r="L138" t="s">
        <v>25</v>
      </c>
      <c r="M138" s="2">
        <v>53443.75</v>
      </c>
      <c r="N138" s="2">
        <v>1.4812369999999999</v>
      </c>
      <c r="O138" s="3">
        <v>1279673</v>
      </c>
      <c r="P138">
        <f t="shared" si="2"/>
        <v>18954.989955009998</v>
      </c>
      <c r="Q138" s="3">
        <f>ROUNDUP(P138,-1)</f>
        <v>18960</v>
      </c>
    </row>
    <row r="139" spans="1:17">
      <c r="A139" t="s">
        <v>796</v>
      </c>
      <c r="B139" s="2">
        <v>149011</v>
      </c>
      <c r="C139" t="s">
        <v>797</v>
      </c>
      <c r="D139" t="s">
        <v>798</v>
      </c>
      <c r="E139" t="s">
        <v>799</v>
      </c>
      <c r="G139" t="s">
        <v>800</v>
      </c>
      <c r="H139" t="s">
        <v>22</v>
      </c>
      <c r="I139" t="s">
        <v>362</v>
      </c>
      <c r="J139" t="s">
        <v>801</v>
      </c>
      <c r="K139" s="2">
        <v>82343</v>
      </c>
      <c r="L139" t="s">
        <v>25</v>
      </c>
      <c r="M139" s="2">
        <v>0</v>
      </c>
      <c r="N139" s="2">
        <v>0</v>
      </c>
      <c r="O139" s="3">
        <v>1279673</v>
      </c>
      <c r="P139">
        <f t="shared" si="2"/>
        <v>0</v>
      </c>
      <c r="Q139" s="3">
        <f>ROUNDUP(P139,-1)</f>
        <v>0</v>
      </c>
    </row>
    <row r="140" spans="1:17">
      <c r="A140" t="s">
        <v>802</v>
      </c>
      <c r="B140" s="2">
        <v>151622</v>
      </c>
      <c r="C140" t="s">
        <v>803</v>
      </c>
      <c r="D140" t="s">
        <v>804</v>
      </c>
      <c r="E140" t="s">
        <v>123</v>
      </c>
      <c r="G140" t="s">
        <v>88</v>
      </c>
      <c r="H140" t="s">
        <v>22</v>
      </c>
      <c r="I140" t="s">
        <v>89</v>
      </c>
      <c r="J140" t="s">
        <v>805</v>
      </c>
      <c r="K140" s="2">
        <v>82349</v>
      </c>
      <c r="L140" t="s">
        <v>56</v>
      </c>
      <c r="M140" s="2">
        <v>12465.5</v>
      </c>
      <c r="N140" s="2">
        <v>0.34544999999999998</v>
      </c>
      <c r="O140" s="3">
        <v>1279673</v>
      </c>
      <c r="P140">
        <f t="shared" si="2"/>
        <v>4420.6303785</v>
      </c>
      <c r="Q140" s="3">
        <f>ROUNDUP(P140,-1)</f>
        <v>4430</v>
      </c>
    </row>
    <row r="141" spans="1:17">
      <c r="A141" t="s">
        <v>806</v>
      </c>
      <c r="B141" s="2">
        <v>151492</v>
      </c>
      <c r="C141" t="s">
        <v>807</v>
      </c>
      <c r="D141" t="s">
        <v>808</v>
      </c>
      <c r="E141" t="s">
        <v>809</v>
      </c>
      <c r="G141" t="s">
        <v>88</v>
      </c>
      <c r="H141" t="s">
        <v>22</v>
      </c>
      <c r="I141" t="s">
        <v>89</v>
      </c>
      <c r="J141" t="s">
        <v>810</v>
      </c>
      <c r="K141" s="2">
        <v>82431</v>
      </c>
      <c r="L141" t="s">
        <v>25</v>
      </c>
      <c r="M141" s="2">
        <v>0</v>
      </c>
      <c r="N141" s="2">
        <v>0</v>
      </c>
      <c r="O141" s="4">
        <v>1279673</v>
      </c>
      <c r="P141" s="5">
        <f t="shared" si="2"/>
        <v>0</v>
      </c>
      <c r="Q141" s="4">
        <f>ROUNDUP(P141,-1)</f>
        <v>0</v>
      </c>
    </row>
    <row r="142" spans="1:17">
      <c r="A142" t="s">
        <v>811</v>
      </c>
      <c r="B142" s="2">
        <v>242773</v>
      </c>
      <c r="C142" t="s">
        <v>812</v>
      </c>
      <c r="D142" t="s">
        <v>813</v>
      </c>
      <c r="E142" t="s">
        <v>814</v>
      </c>
      <c r="G142" t="s">
        <v>266</v>
      </c>
      <c r="H142" t="s">
        <v>22</v>
      </c>
      <c r="I142" t="s">
        <v>267</v>
      </c>
      <c r="J142" t="s">
        <v>815</v>
      </c>
      <c r="K142" s="2">
        <v>82434</v>
      </c>
      <c r="L142" t="s">
        <v>25</v>
      </c>
      <c r="M142" s="2">
        <v>0</v>
      </c>
      <c r="N142" s="2">
        <v>0</v>
      </c>
      <c r="O142" s="3">
        <v>1279673</v>
      </c>
      <c r="P142">
        <f t="shared" si="2"/>
        <v>0</v>
      </c>
      <c r="Q142" s="3">
        <f>ROUNDUP(P142,-1)</f>
        <v>0</v>
      </c>
    </row>
    <row r="143" spans="1:17">
      <c r="A143" t="s">
        <v>816</v>
      </c>
      <c r="B143" s="2">
        <v>231428</v>
      </c>
      <c r="C143" t="s">
        <v>817</v>
      </c>
      <c r="D143" t="s">
        <v>818</v>
      </c>
      <c r="E143" t="s">
        <v>819</v>
      </c>
      <c r="G143" t="s">
        <v>820</v>
      </c>
      <c r="H143" t="s">
        <v>22</v>
      </c>
      <c r="I143" t="s">
        <v>821</v>
      </c>
      <c r="J143" t="s">
        <v>822</v>
      </c>
      <c r="K143" s="2">
        <v>82455</v>
      </c>
      <c r="L143" t="s">
        <v>56</v>
      </c>
      <c r="M143" s="2">
        <v>83099.990812895005</v>
      </c>
      <c r="N143" s="2">
        <v>2.3031640000000002</v>
      </c>
      <c r="O143" s="3">
        <v>1279673</v>
      </c>
      <c r="P143">
        <f t="shared" si="2"/>
        <v>29472.967853720002</v>
      </c>
      <c r="Q143" s="3">
        <f>ROUNDUP(P143,-1)</f>
        <v>29480</v>
      </c>
    </row>
    <row r="144" spans="1:17">
      <c r="A144" t="s">
        <v>823</v>
      </c>
      <c r="B144" s="2">
        <v>151200</v>
      </c>
      <c r="C144" t="s">
        <v>824</v>
      </c>
      <c r="D144" t="s">
        <v>825</v>
      </c>
      <c r="E144" t="s">
        <v>439</v>
      </c>
      <c r="G144" t="s">
        <v>88</v>
      </c>
      <c r="H144" t="s">
        <v>22</v>
      </c>
      <c r="I144" t="s">
        <v>89</v>
      </c>
      <c r="J144" t="s">
        <v>749</v>
      </c>
      <c r="K144" s="2">
        <v>82464</v>
      </c>
      <c r="L144" t="s">
        <v>56</v>
      </c>
      <c r="M144" s="2">
        <v>0</v>
      </c>
      <c r="N144" s="2">
        <v>0</v>
      </c>
      <c r="O144" s="3">
        <v>1279673</v>
      </c>
      <c r="P144">
        <f t="shared" si="2"/>
        <v>0</v>
      </c>
      <c r="Q144" s="3">
        <f>ROUNDUP(P144,-1)</f>
        <v>0</v>
      </c>
    </row>
    <row r="145" spans="1:17">
      <c r="A145" t="s">
        <v>441</v>
      </c>
      <c r="B145" s="2">
        <v>154317</v>
      </c>
      <c r="C145" t="s">
        <v>826</v>
      </c>
      <c r="D145" t="s">
        <v>827</v>
      </c>
      <c r="E145" t="s">
        <v>444</v>
      </c>
      <c r="G145" t="s">
        <v>88</v>
      </c>
      <c r="H145" t="s">
        <v>22</v>
      </c>
      <c r="I145" t="s">
        <v>89</v>
      </c>
      <c r="J145" t="s">
        <v>445</v>
      </c>
      <c r="K145" s="2">
        <v>82465</v>
      </c>
      <c r="L145" t="s">
        <v>56</v>
      </c>
      <c r="M145" s="2">
        <v>0</v>
      </c>
      <c r="N145" s="2">
        <v>0</v>
      </c>
      <c r="O145" s="3">
        <v>1279673</v>
      </c>
      <c r="P145">
        <f t="shared" si="2"/>
        <v>0</v>
      </c>
      <c r="Q145" s="3">
        <f>ROUNDUP(P145,-1)</f>
        <v>0</v>
      </c>
    </row>
    <row r="146" spans="1:17">
      <c r="A146" t="s">
        <v>828</v>
      </c>
      <c r="B146" s="2">
        <v>152708</v>
      </c>
      <c r="C146" t="s">
        <v>175</v>
      </c>
      <c r="D146" t="s">
        <v>829</v>
      </c>
      <c r="E146" t="s">
        <v>830</v>
      </c>
      <c r="G146" t="s">
        <v>706</v>
      </c>
      <c r="H146" t="s">
        <v>506</v>
      </c>
      <c r="I146" t="s">
        <v>831</v>
      </c>
      <c r="J146" t="s">
        <v>832</v>
      </c>
      <c r="K146" s="2">
        <v>82487</v>
      </c>
      <c r="L146" t="s">
        <v>56</v>
      </c>
      <c r="M146" s="2">
        <v>2755</v>
      </c>
      <c r="N146" s="2">
        <v>7.6356999999999994E-2</v>
      </c>
      <c r="O146" s="3">
        <v>1279673</v>
      </c>
      <c r="P146">
        <f t="shared" si="2"/>
        <v>977.11991260999991</v>
      </c>
      <c r="Q146" s="3">
        <f>ROUNDUP(P146,-1)</f>
        <v>980</v>
      </c>
    </row>
    <row r="147" spans="1:17">
      <c r="A147" t="s">
        <v>70</v>
      </c>
      <c r="B147" s="2">
        <v>151164</v>
      </c>
      <c r="C147" t="s">
        <v>833</v>
      </c>
      <c r="D147" t="s">
        <v>834</v>
      </c>
      <c r="E147" t="s">
        <v>73</v>
      </c>
      <c r="G147" t="s">
        <v>74</v>
      </c>
      <c r="H147" t="s">
        <v>22</v>
      </c>
      <c r="I147" t="s">
        <v>75</v>
      </c>
      <c r="J147" t="s">
        <v>76</v>
      </c>
      <c r="K147" s="2">
        <v>82526</v>
      </c>
      <c r="L147" t="s">
        <v>25</v>
      </c>
      <c r="M147" s="2">
        <v>31481.720461708999</v>
      </c>
      <c r="N147" s="2">
        <v>0.87254100000000001</v>
      </c>
      <c r="O147" s="3">
        <v>1279673</v>
      </c>
      <c r="P147">
        <f t="shared" si="2"/>
        <v>11165.67159093</v>
      </c>
      <c r="Q147" s="3">
        <f>ROUNDUP(P147,-1)</f>
        <v>11170</v>
      </c>
    </row>
    <row r="148" spans="1:17">
      <c r="A148" t="s">
        <v>835</v>
      </c>
      <c r="B148" s="2">
        <v>123845</v>
      </c>
      <c r="C148" t="s">
        <v>836</v>
      </c>
      <c r="D148" t="s">
        <v>837</v>
      </c>
      <c r="E148" t="s">
        <v>838</v>
      </c>
      <c r="G148" t="s">
        <v>839</v>
      </c>
      <c r="H148" t="s">
        <v>506</v>
      </c>
      <c r="I148" t="s">
        <v>840</v>
      </c>
      <c r="J148" t="s">
        <v>841</v>
      </c>
      <c r="K148" s="2">
        <v>82593</v>
      </c>
      <c r="L148" t="s">
        <v>56</v>
      </c>
      <c r="M148" s="2">
        <v>25122.5</v>
      </c>
      <c r="N148" s="2">
        <v>0.69628999999999996</v>
      </c>
      <c r="O148" s="3">
        <v>1279673</v>
      </c>
      <c r="P148">
        <f t="shared" si="2"/>
        <v>8910.2351316999993</v>
      </c>
      <c r="Q148" s="3">
        <f>ROUNDUP(P148,-1)</f>
        <v>8920</v>
      </c>
    </row>
    <row r="149" spans="1:17">
      <c r="A149" t="s">
        <v>842</v>
      </c>
      <c r="B149" s="2">
        <v>151912</v>
      </c>
      <c r="C149" t="s">
        <v>843</v>
      </c>
      <c r="D149" t="s">
        <v>844</v>
      </c>
      <c r="E149" t="s">
        <v>439</v>
      </c>
      <c r="G149" t="s">
        <v>88</v>
      </c>
      <c r="H149" t="s">
        <v>22</v>
      </c>
      <c r="I149" t="s">
        <v>89</v>
      </c>
      <c r="J149" t="s">
        <v>749</v>
      </c>
      <c r="K149" s="2">
        <v>82622</v>
      </c>
      <c r="L149" t="s">
        <v>25</v>
      </c>
      <c r="M149" s="2">
        <v>17729.828088638002</v>
      </c>
      <c r="N149" s="2">
        <v>0.49139699999999997</v>
      </c>
      <c r="O149" s="3">
        <v>1279673</v>
      </c>
      <c r="P149">
        <f t="shared" si="2"/>
        <v>6288.27473181</v>
      </c>
      <c r="Q149" s="3">
        <f>ROUNDUP(P149,-1)</f>
        <v>6290</v>
      </c>
    </row>
    <row r="150" spans="1:17">
      <c r="A150" t="s">
        <v>845</v>
      </c>
      <c r="B150" s="2">
        <v>136696</v>
      </c>
      <c r="C150" t="s">
        <v>846</v>
      </c>
      <c r="D150" t="s">
        <v>847</v>
      </c>
      <c r="E150" t="s">
        <v>848</v>
      </c>
      <c r="G150" t="s">
        <v>849</v>
      </c>
      <c r="H150" t="s">
        <v>22</v>
      </c>
      <c r="I150" t="s">
        <v>850</v>
      </c>
      <c r="J150" t="s">
        <v>851</v>
      </c>
      <c r="K150" s="2">
        <v>82680</v>
      </c>
      <c r="L150" t="s">
        <v>25</v>
      </c>
      <c r="M150" s="2">
        <v>11792.550424371</v>
      </c>
      <c r="N150" s="2">
        <v>0.32684000000000002</v>
      </c>
      <c r="O150" s="3">
        <v>1279673</v>
      </c>
      <c r="P150">
        <f t="shared" si="2"/>
        <v>4182.4832332000005</v>
      </c>
      <c r="Q150" s="3">
        <f>ROUNDUP(P150,-1)</f>
        <v>4190</v>
      </c>
    </row>
    <row r="151" spans="1:17">
      <c r="A151" t="s">
        <v>852</v>
      </c>
      <c r="B151" s="2">
        <v>146636</v>
      </c>
      <c r="C151" t="s">
        <v>853</v>
      </c>
      <c r="D151" t="s">
        <v>854</v>
      </c>
      <c r="E151" t="s">
        <v>405</v>
      </c>
      <c r="G151" t="s">
        <v>406</v>
      </c>
      <c r="H151" t="s">
        <v>109</v>
      </c>
      <c r="I151" t="s">
        <v>407</v>
      </c>
      <c r="J151" t="s">
        <v>408</v>
      </c>
      <c r="K151" s="2">
        <v>82724</v>
      </c>
      <c r="L151" t="s">
        <v>25</v>
      </c>
      <c r="M151" s="2">
        <v>39132.108720753997</v>
      </c>
      <c r="N151" s="2">
        <v>1.084578</v>
      </c>
      <c r="O151" s="3">
        <v>1279673</v>
      </c>
      <c r="P151">
        <f t="shared" si="2"/>
        <v>13879.051829940001</v>
      </c>
      <c r="Q151" s="3">
        <f>ROUNDUP(P151,-1)</f>
        <v>13880</v>
      </c>
    </row>
    <row r="152" spans="1:17">
      <c r="A152" t="s">
        <v>855</v>
      </c>
      <c r="B152" s="2">
        <v>150893</v>
      </c>
      <c r="C152" t="s">
        <v>856</v>
      </c>
      <c r="D152" t="s">
        <v>857</v>
      </c>
      <c r="E152" t="s">
        <v>858</v>
      </c>
      <c r="G152" t="s">
        <v>859</v>
      </c>
      <c r="H152" t="s">
        <v>179</v>
      </c>
      <c r="I152" t="s">
        <v>860</v>
      </c>
      <c r="J152" t="s">
        <v>861</v>
      </c>
      <c r="K152" s="2">
        <v>82749</v>
      </c>
      <c r="L152" t="s">
        <v>25</v>
      </c>
      <c r="M152" s="2">
        <v>0</v>
      </c>
      <c r="N152" s="2">
        <v>0</v>
      </c>
      <c r="O152" s="3">
        <v>1279673</v>
      </c>
      <c r="P152">
        <f t="shared" si="2"/>
        <v>0</v>
      </c>
      <c r="Q152" s="3">
        <f>ROUNDUP(P152,-1)</f>
        <v>0</v>
      </c>
    </row>
    <row r="153" spans="1:17">
      <c r="A153" t="s">
        <v>862</v>
      </c>
      <c r="B153" s="2">
        <v>251676</v>
      </c>
      <c r="C153" t="s">
        <v>863</v>
      </c>
      <c r="D153" t="s">
        <v>864</v>
      </c>
      <c r="E153" t="s">
        <v>865</v>
      </c>
      <c r="G153" t="s">
        <v>866</v>
      </c>
      <c r="H153" t="s">
        <v>53</v>
      </c>
      <c r="I153" t="s">
        <v>867</v>
      </c>
      <c r="J153" t="s">
        <v>868</v>
      </c>
      <c r="K153" s="2">
        <v>82764</v>
      </c>
      <c r="L153" t="s">
        <v>56</v>
      </c>
      <c r="M153" s="2">
        <v>878.02499999999998</v>
      </c>
      <c r="N153" s="2">
        <v>2.4334999999999999E-2</v>
      </c>
      <c r="O153" s="3">
        <v>1279673</v>
      </c>
      <c r="P153">
        <f t="shared" si="2"/>
        <v>311.40842455000001</v>
      </c>
      <c r="Q153" s="3">
        <f>ROUNDUP(P153,-1)</f>
        <v>320</v>
      </c>
    </row>
    <row r="154" spans="1:17">
      <c r="A154" t="s">
        <v>869</v>
      </c>
      <c r="B154" s="2">
        <v>310222</v>
      </c>
      <c r="C154" t="s">
        <v>870</v>
      </c>
      <c r="D154" t="s">
        <v>871</v>
      </c>
      <c r="E154" t="s">
        <v>87</v>
      </c>
      <c r="F154" t="s">
        <v>319</v>
      </c>
      <c r="G154" t="s">
        <v>88</v>
      </c>
      <c r="H154" t="s">
        <v>22</v>
      </c>
      <c r="I154" t="s">
        <v>89</v>
      </c>
      <c r="J154" t="s">
        <v>872</v>
      </c>
      <c r="K154" s="2">
        <v>82778</v>
      </c>
      <c r="L154" t="s">
        <v>25</v>
      </c>
      <c r="M154" s="2">
        <v>0</v>
      </c>
      <c r="N154" s="2">
        <v>0</v>
      </c>
      <c r="O154" s="3">
        <v>1279673</v>
      </c>
      <c r="P154">
        <f t="shared" si="2"/>
        <v>0</v>
      </c>
      <c r="Q154" s="3">
        <f>ROUNDUP(P154,-1)</f>
        <v>0</v>
      </c>
    </row>
    <row r="155" spans="1:17">
      <c r="A155" t="s">
        <v>873</v>
      </c>
      <c r="B155" s="2">
        <v>151035</v>
      </c>
      <c r="C155" t="s">
        <v>874</v>
      </c>
      <c r="D155" t="s">
        <v>875</v>
      </c>
      <c r="E155" t="s">
        <v>44</v>
      </c>
      <c r="G155" t="s">
        <v>45</v>
      </c>
      <c r="H155" t="s">
        <v>31</v>
      </c>
      <c r="I155" t="s">
        <v>46</v>
      </c>
      <c r="J155" t="s">
        <v>47</v>
      </c>
      <c r="K155" s="2">
        <v>82783</v>
      </c>
      <c r="L155" t="s">
        <v>56</v>
      </c>
      <c r="M155" s="2">
        <v>10110.243584190001</v>
      </c>
      <c r="N155" s="2">
        <v>0.28021400000000002</v>
      </c>
      <c r="O155" s="3">
        <v>1279673</v>
      </c>
      <c r="P155">
        <f t="shared" si="2"/>
        <v>3585.8229002200005</v>
      </c>
      <c r="Q155" s="3">
        <f>ROUNDUP(P155,-1)</f>
        <v>3590</v>
      </c>
    </row>
    <row r="156" spans="1:17">
      <c r="A156" t="s">
        <v>876</v>
      </c>
      <c r="B156" s="2">
        <v>151538</v>
      </c>
      <c r="C156" t="s">
        <v>877</v>
      </c>
      <c r="D156" t="s">
        <v>878</v>
      </c>
      <c r="E156" t="s">
        <v>879</v>
      </c>
      <c r="F156" t="s">
        <v>880</v>
      </c>
      <c r="G156" t="s">
        <v>881</v>
      </c>
      <c r="H156" t="s">
        <v>22</v>
      </c>
      <c r="I156" t="s">
        <v>882</v>
      </c>
      <c r="J156" t="s">
        <v>883</v>
      </c>
      <c r="K156" s="2">
        <v>82831</v>
      </c>
      <c r="L156" t="s">
        <v>25</v>
      </c>
      <c r="M156" s="2">
        <v>38028.206118094997</v>
      </c>
      <c r="N156" s="2">
        <v>1.053982</v>
      </c>
      <c r="O156" s="3">
        <v>1279673</v>
      </c>
      <c r="P156">
        <f t="shared" si="2"/>
        <v>13487.52307886</v>
      </c>
      <c r="Q156" s="3">
        <f>ROUNDUP(P156,-1)</f>
        <v>13490</v>
      </c>
    </row>
    <row r="157" spans="1:17">
      <c r="A157" t="s">
        <v>884</v>
      </c>
      <c r="B157" s="2">
        <v>150080</v>
      </c>
      <c r="C157" t="s">
        <v>885</v>
      </c>
      <c r="D157" t="s">
        <v>886</v>
      </c>
      <c r="E157" t="s">
        <v>887</v>
      </c>
      <c r="G157" t="s">
        <v>273</v>
      </c>
      <c r="H157" t="s">
        <v>22</v>
      </c>
      <c r="I157" t="s">
        <v>274</v>
      </c>
      <c r="J157" t="s">
        <v>888</v>
      </c>
      <c r="K157" s="2">
        <v>82984</v>
      </c>
      <c r="L157" t="s">
        <v>25</v>
      </c>
      <c r="M157" s="2">
        <v>8718.5070951559992</v>
      </c>
      <c r="N157" s="2">
        <v>0.24163999999999999</v>
      </c>
      <c r="O157" s="3">
        <v>1279673</v>
      </c>
      <c r="P157">
        <f t="shared" si="2"/>
        <v>3092.2018371999998</v>
      </c>
      <c r="Q157" s="3">
        <f>ROUNDUP(P157,-1)</f>
        <v>3100</v>
      </c>
    </row>
    <row r="158" spans="1:17">
      <c r="A158" t="s">
        <v>889</v>
      </c>
      <c r="B158" s="2">
        <v>151203</v>
      </c>
      <c r="C158" t="s">
        <v>890</v>
      </c>
      <c r="D158" t="s">
        <v>891</v>
      </c>
      <c r="E158" t="s">
        <v>892</v>
      </c>
      <c r="G158" t="s">
        <v>893</v>
      </c>
      <c r="H158" t="s">
        <v>53</v>
      </c>
      <c r="I158" t="s">
        <v>894</v>
      </c>
      <c r="J158" t="s">
        <v>895</v>
      </c>
      <c r="K158" s="2">
        <v>82998</v>
      </c>
      <c r="L158" t="s">
        <v>25</v>
      </c>
      <c r="M158" s="2">
        <v>13262.721031274001</v>
      </c>
      <c r="N158" s="2">
        <v>0.367587</v>
      </c>
      <c r="O158" s="3">
        <v>1279673</v>
      </c>
      <c r="P158">
        <f t="shared" si="2"/>
        <v>4703.9115905100007</v>
      </c>
      <c r="Q158" s="3">
        <f>ROUNDUP(P158,-1)</f>
        <v>4710</v>
      </c>
    </row>
    <row r="159" spans="1:17">
      <c r="A159" t="s">
        <v>896</v>
      </c>
      <c r="B159" s="2">
        <v>150567</v>
      </c>
      <c r="C159" t="s">
        <v>897</v>
      </c>
      <c r="D159" t="s">
        <v>898</v>
      </c>
      <c r="E159" t="s">
        <v>899</v>
      </c>
      <c r="G159" t="s">
        <v>280</v>
      </c>
      <c r="H159" t="s">
        <v>53</v>
      </c>
      <c r="I159" t="s">
        <v>281</v>
      </c>
      <c r="J159" t="s">
        <v>900</v>
      </c>
      <c r="K159" s="2">
        <v>82999</v>
      </c>
      <c r="L159" t="s">
        <v>25</v>
      </c>
      <c r="M159" s="2">
        <v>1262.625</v>
      </c>
      <c r="N159" s="2">
        <v>3.4994999999999998E-2</v>
      </c>
      <c r="O159" s="3">
        <v>1279673</v>
      </c>
      <c r="P159">
        <f t="shared" si="2"/>
        <v>447.82156635000001</v>
      </c>
      <c r="Q159" s="3">
        <f>ROUNDUP(P159,-1)</f>
        <v>450</v>
      </c>
    </row>
    <row r="160" spans="1:17">
      <c r="A160" t="s">
        <v>901</v>
      </c>
      <c r="B160" s="2">
        <v>222158</v>
      </c>
      <c r="C160" t="s">
        <v>902</v>
      </c>
      <c r="D160" t="s">
        <v>903</v>
      </c>
      <c r="E160" t="s">
        <v>904</v>
      </c>
      <c r="G160" t="s">
        <v>905</v>
      </c>
      <c r="H160" t="s">
        <v>22</v>
      </c>
      <c r="I160" t="s">
        <v>906</v>
      </c>
      <c r="J160" t="s">
        <v>907</v>
      </c>
      <c r="K160" s="2">
        <v>83057</v>
      </c>
      <c r="L160" t="s">
        <v>25</v>
      </c>
      <c r="M160" s="2">
        <v>2377.0544556833001</v>
      </c>
      <c r="N160" s="2">
        <v>6.5881999999999996E-2</v>
      </c>
      <c r="O160" s="3">
        <v>1279673</v>
      </c>
      <c r="P160">
        <f t="shared" si="2"/>
        <v>843.07416585999988</v>
      </c>
      <c r="Q160" s="3">
        <f>ROUNDUP(P160,-1)</f>
        <v>850</v>
      </c>
    </row>
    <row r="161" spans="1:17">
      <c r="A161" t="s">
        <v>908</v>
      </c>
      <c r="B161" s="2">
        <v>149496</v>
      </c>
      <c r="C161" t="s">
        <v>909</v>
      </c>
      <c r="D161" t="s">
        <v>910</v>
      </c>
      <c r="E161" t="s">
        <v>911</v>
      </c>
      <c r="G161" t="s">
        <v>849</v>
      </c>
      <c r="H161" t="s">
        <v>22</v>
      </c>
      <c r="I161" t="s">
        <v>850</v>
      </c>
      <c r="J161" t="s">
        <v>912</v>
      </c>
      <c r="K161" s="2">
        <v>83124</v>
      </c>
      <c r="L161" t="s">
        <v>25</v>
      </c>
      <c r="M161" s="2">
        <v>1016.75</v>
      </c>
      <c r="N161" s="2">
        <v>2.818E-2</v>
      </c>
      <c r="O161" s="3">
        <v>1279673</v>
      </c>
      <c r="P161">
        <f t="shared" si="2"/>
        <v>360.61185140000003</v>
      </c>
      <c r="Q161" s="3">
        <f>ROUNDUP(P161,-1)</f>
        <v>370</v>
      </c>
    </row>
    <row r="162" spans="1:17">
      <c r="A162" t="s">
        <v>913</v>
      </c>
      <c r="B162" s="2">
        <v>149610</v>
      </c>
      <c r="C162" t="s">
        <v>914</v>
      </c>
      <c r="D162" t="s">
        <v>915</v>
      </c>
      <c r="E162" t="s">
        <v>916</v>
      </c>
      <c r="G162" t="s">
        <v>849</v>
      </c>
      <c r="H162" t="s">
        <v>22</v>
      </c>
      <c r="I162" t="s">
        <v>850</v>
      </c>
      <c r="J162" t="s">
        <v>917</v>
      </c>
      <c r="K162" s="2">
        <v>83138</v>
      </c>
      <c r="L162" t="s">
        <v>56</v>
      </c>
      <c r="M162" s="2">
        <v>22013.75</v>
      </c>
      <c r="N162" s="2">
        <v>0.61012900000000003</v>
      </c>
      <c r="O162" s="3">
        <v>1279673</v>
      </c>
      <c r="P162">
        <f t="shared" si="2"/>
        <v>7807.65607817</v>
      </c>
      <c r="Q162" s="3">
        <f>ROUNDUP(P162,-1)</f>
        <v>7810</v>
      </c>
    </row>
    <row r="163" spans="1:17">
      <c r="A163" t="s">
        <v>918</v>
      </c>
      <c r="B163" s="2">
        <v>151539</v>
      </c>
      <c r="C163" t="s">
        <v>919</v>
      </c>
      <c r="D163" t="s">
        <v>920</v>
      </c>
      <c r="E163" t="s">
        <v>921</v>
      </c>
      <c r="G163" t="s">
        <v>922</v>
      </c>
      <c r="H163" t="s">
        <v>22</v>
      </c>
      <c r="I163" t="s">
        <v>923</v>
      </c>
      <c r="J163" t="s">
        <v>924</v>
      </c>
      <c r="K163" s="2">
        <v>83158</v>
      </c>
      <c r="L163" t="s">
        <v>25</v>
      </c>
      <c r="M163" s="2">
        <v>3358.307403498</v>
      </c>
      <c r="N163" s="2">
        <v>9.3077999999999994E-2</v>
      </c>
      <c r="O163" s="3">
        <v>1279673</v>
      </c>
      <c r="P163">
        <f t="shared" si="2"/>
        <v>1191.09403494</v>
      </c>
      <c r="Q163" s="3">
        <f>ROUNDUP(P163,-1)</f>
        <v>1200</v>
      </c>
    </row>
    <row r="164" spans="1:17">
      <c r="A164" t="s">
        <v>925</v>
      </c>
      <c r="B164" s="2">
        <v>310279</v>
      </c>
      <c r="C164" t="s">
        <v>926</v>
      </c>
      <c r="D164" t="s">
        <v>927</v>
      </c>
      <c r="E164" t="s">
        <v>123</v>
      </c>
      <c r="G164" t="s">
        <v>88</v>
      </c>
      <c r="H164" t="s">
        <v>22</v>
      </c>
      <c r="I164" t="s">
        <v>89</v>
      </c>
      <c r="J164" t="s">
        <v>805</v>
      </c>
      <c r="K164" s="2">
        <v>83176</v>
      </c>
      <c r="L164" t="s">
        <v>25</v>
      </c>
      <c r="M164" s="2">
        <v>20173</v>
      </c>
      <c r="N164" s="2">
        <v>0.55908999999999998</v>
      </c>
      <c r="O164" s="3">
        <v>1279673</v>
      </c>
      <c r="P164">
        <f t="shared" si="2"/>
        <v>7154.5237757000004</v>
      </c>
      <c r="Q164" s="3">
        <f>ROUNDUP(P164,-1)</f>
        <v>7160</v>
      </c>
    </row>
    <row r="165" spans="1:17">
      <c r="A165" t="s">
        <v>928</v>
      </c>
      <c r="B165" s="2">
        <v>149951</v>
      </c>
      <c r="C165" t="s">
        <v>929</v>
      </c>
      <c r="D165" t="s">
        <v>930</v>
      </c>
      <c r="E165" t="s">
        <v>931</v>
      </c>
      <c r="G165" t="s">
        <v>905</v>
      </c>
      <c r="H165" t="s">
        <v>22</v>
      </c>
      <c r="I165" t="s">
        <v>906</v>
      </c>
      <c r="J165" t="s">
        <v>932</v>
      </c>
      <c r="K165" s="2">
        <v>83198</v>
      </c>
      <c r="L165" t="s">
        <v>56</v>
      </c>
      <c r="M165" s="2">
        <v>0</v>
      </c>
      <c r="N165" s="2">
        <v>0</v>
      </c>
      <c r="O165" s="3">
        <v>1279673</v>
      </c>
      <c r="P165" s="5">
        <f t="shared" si="2"/>
        <v>0</v>
      </c>
      <c r="Q165" s="3">
        <f>ROUNDUP(P165,-1)</f>
        <v>0</v>
      </c>
    </row>
    <row r="166" spans="1:17">
      <c r="A166" t="s">
        <v>933</v>
      </c>
      <c r="B166" s="2">
        <v>151494</v>
      </c>
      <c r="C166" t="s">
        <v>934</v>
      </c>
      <c r="D166" t="s">
        <v>935</v>
      </c>
      <c r="E166" t="s">
        <v>936</v>
      </c>
      <c r="G166" t="s">
        <v>52</v>
      </c>
      <c r="H166" t="s">
        <v>53</v>
      </c>
      <c r="I166" t="s">
        <v>54</v>
      </c>
      <c r="J166" t="s">
        <v>937</v>
      </c>
      <c r="K166" s="2">
        <v>83344</v>
      </c>
      <c r="L166" t="s">
        <v>56</v>
      </c>
      <c r="M166" s="2">
        <v>8029.875</v>
      </c>
      <c r="N166" s="2">
        <v>0.222554</v>
      </c>
      <c r="O166" s="3">
        <v>1279673</v>
      </c>
      <c r="P166">
        <f t="shared" si="2"/>
        <v>2847.9634484200001</v>
      </c>
      <c r="Q166" s="3">
        <f>ROUNDUP(P166,-1)</f>
        <v>2850</v>
      </c>
    </row>
    <row r="167" spans="1:17">
      <c r="A167" t="s">
        <v>938</v>
      </c>
      <c r="B167" s="2">
        <v>233766</v>
      </c>
      <c r="C167" t="s">
        <v>939</v>
      </c>
      <c r="D167" t="s">
        <v>940</v>
      </c>
      <c r="E167" t="s">
        <v>941</v>
      </c>
      <c r="G167" t="s">
        <v>942</v>
      </c>
      <c r="H167" t="s">
        <v>22</v>
      </c>
      <c r="I167" t="s">
        <v>943</v>
      </c>
      <c r="J167" t="s">
        <v>944</v>
      </c>
      <c r="K167" s="2">
        <v>83353</v>
      </c>
      <c r="L167" t="s">
        <v>25</v>
      </c>
      <c r="M167" s="2">
        <v>80.818182280000002</v>
      </c>
      <c r="N167" s="2">
        <v>2.2399999999999998E-3</v>
      </c>
      <c r="O167" s="3">
        <v>1279673</v>
      </c>
      <c r="P167">
        <f t="shared" si="2"/>
        <v>28.664675199999998</v>
      </c>
      <c r="Q167" s="3">
        <f>ROUNDUP(P167,-1)</f>
        <v>30</v>
      </c>
    </row>
    <row r="168" spans="1:17">
      <c r="A168" t="s">
        <v>945</v>
      </c>
      <c r="B168" s="2">
        <v>151247</v>
      </c>
      <c r="C168" t="s">
        <v>946</v>
      </c>
      <c r="D168" t="s">
        <v>947</v>
      </c>
      <c r="E168" t="s">
        <v>948</v>
      </c>
      <c r="G168" t="s">
        <v>849</v>
      </c>
      <c r="H168" t="s">
        <v>22</v>
      </c>
      <c r="I168" t="s">
        <v>850</v>
      </c>
      <c r="J168" t="s">
        <v>949</v>
      </c>
      <c r="K168" s="2">
        <v>83387</v>
      </c>
      <c r="L168" t="s">
        <v>56</v>
      </c>
      <c r="M168" s="2">
        <v>0</v>
      </c>
      <c r="N168" s="2">
        <v>0</v>
      </c>
      <c r="O168" s="3">
        <v>1279673</v>
      </c>
      <c r="P168">
        <f t="shared" si="2"/>
        <v>0</v>
      </c>
      <c r="Q168" s="3">
        <f>ROUNDUP(P168,-1)</f>
        <v>0</v>
      </c>
    </row>
    <row r="169" spans="1:17">
      <c r="A169" t="s">
        <v>950</v>
      </c>
      <c r="B169" s="2">
        <v>250650</v>
      </c>
      <c r="C169" t="s">
        <v>951</v>
      </c>
      <c r="D169" t="s">
        <v>952</v>
      </c>
      <c r="E169" t="s">
        <v>953</v>
      </c>
      <c r="G169" t="s">
        <v>571</v>
      </c>
      <c r="H169" t="s">
        <v>572</v>
      </c>
      <c r="I169" t="s">
        <v>573</v>
      </c>
      <c r="J169" t="s">
        <v>954</v>
      </c>
      <c r="K169" s="2">
        <v>83400</v>
      </c>
      <c r="L169" t="s">
        <v>25</v>
      </c>
      <c r="M169" s="2">
        <v>24420.527272613999</v>
      </c>
      <c r="N169" s="2">
        <v>0.67683499999999996</v>
      </c>
      <c r="O169" s="3">
        <v>1279673</v>
      </c>
      <c r="P169">
        <f t="shared" si="2"/>
        <v>8661.2747495500007</v>
      </c>
      <c r="Q169" s="3">
        <f>ROUNDUP(P169,-1)</f>
        <v>8670</v>
      </c>
    </row>
    <row r="170" spans="1:17">
      <c r="A170" t="s">
        <v>955</v>
      </c>
      <c r="B170" s="2">
        <v>242791</v>
      </c>
      <c r="C170" t="s">
        <v>956</v>
      </c>
      <c r="D170" t="s">
        <v>957</v>
      </c>
      <c r="E170" t="s">
        <v>100</v>
      </c>
      <c r="G170" t="s">
        <v>958</v>
      </c>
      <c r="H170" t="s">
        <v>137</v>
      </c>
      <c r="I170" t="s">
        <v>959</v>
      </c>
      <c r="J170" t="s">
        <v>960</v>
      </c>
      <c r="K170" s="2">
        <v>83435</v>
      </c>
      <c r="L170" t="s">
        <v>56</v>
      </c>
      <c r="M170" s="2">
        <v>2592.5</v>
      </c>
      <c r="N170" s="2">
        <v>7.1853E-2</v>
      </c>
      <c r="O170" s="3">
        <v>1279673</v>
      </c>
      <c r="P170">
        <f t="shared" si="2"/>
        <v>919.48344068999995</v>
      </c>
      <c r="Q170" s="3">
        <f>ROUNDUP(P170,-1)</f>
        <v>920</v>
      </c>
    </row>
    <row r="171" spans="1:17">
      <c r="A171" t="s">
        <v>961</v>
      </c>
      <c r="B171" s="2">
        <v>151438</v>
      </c>
      <c r="C171" t="s">
        <v>962</v>
      </c>
      <c r="D171" t="s">
        <v>963</v>
      </c>
      <c r="E171" t="s">
        <v>964</v>
      </c>
      <c r="G171" t="s">
        <v>965</v>
      </c>
      <c r="H171" t="s">
        <v>22</v>
      </c>
      <c r="I171" t="s">
        <v>966</v>
      </c>
      <c r="J171" t="s">
        <v>967</v>
      </c>
      <c r="K171" s="2">
        <v>83437</v>
      </c>
      <c r="L171" t="s">
        <v>56</v>
      </c>
      <c r="M171" s="2">
        <v>27222.302082998001</v>
      </c>
      <c r="N171" s="2">
        <v>0.75448800000000005</v>
      </c>
      <c r="O171" s="3">
        <v>1279673</v>
      </c>
      <c r="P171">
        <f t="shared" si="2"/>
        <v>9654.9792242400017</v>
      </c>
      <c r="Q171" s="3">
        <f>ROUNDUP(P171,-1)</f>
        <v>9660</v>
      </c>
    </row>
    <row r="172" spans="1:17">
      <c r="A172" t="s">
        <v>968</v>
      </c>
      <c r="B172" s="2">
        <v>149950</v>
      </c>
      <c r="C172" t="s">
        <v>969</v>
      </c>
      <c r="D172" t="s">
        <v>970</v>
      </c>
      <c r="E172" t="s">
        <v>971</v>
      </c>
      <c r="G172" t="s">
        <v>361</v>
      </c>
      <c r="H172" t="s">
        <v>22</v>
      </c>
      <c r="I172" t="s">
        <v>362</v>
      </c>
      <c r="J172" t="s">
        <v>972</v>
      </c>
      <c r="K172" s="2">
        <v>83441</v>
      </c>
      <c r="L172" t="s">
        <v>25</v>
      </c>
      <c r="M172" s="2">
        <v>19944.217673326999</v>
      </c>
      <c r="N172" s="2">
        <v>0.55276999999999998</v>
      </c>
      <c r="O172" s="3">
        <v>1279673</v>
      </c>
      <c r="P172">
        <f t="shared" si="2"/>
        <v>7073.6484421000005</v>
      </c>
      <c r="Q172" s="3">
        <f>ROUNDUP(P172,-1)</f>
        <v>7080</v>
      </c>
    </row>
    <row r="173" spans="1:17">
      <c r="A173" t="s">
        <v>973</v>
      </c>
      <c r="B173" s="2">
        <v>310649</v>
      </c>
      <c r="C173" t="s">
        <v>974</v>
      </c>
      <c r="D173" t="s">
        <v>975</v>
      </c>
      <c r="E173" t="s">
        <v>87</v>
      </c>
      <c r="F173" t="s">
        <v>319</v>
      </c>
      <c r="G173" t="s">
        <v>88</v>
      </c>
      <c r="H173" t="s">
        <v>22</v>
      </c>
      <c r="I173" t="s">
        <v>89</v>
      </c>
      <c r="J173" t="s">
        <v>976</v>
      </c>
      <c r="K173" s="2">
        <v>83455</v>
      </c>
      <c r="L173" t="s">
        <v>25</v>
      </c>
      <c r="M173" s="2">
        <v>24195.273128113</v>
      </c>
      <c r="N173" s="2">
        <v>0.67059199999999997</v>
      </c>
      <c r="O173" s="3">
        <v>1279673</v>
      </c>
      <c r="P173">
        <f t="shared" si="2"/>
        <v>8581.3847641599987</v>
      </c>
      <c r="Q173" s="3">
        <f>ROUNDUP(P173,-1)</f>
        <v>8590</v>
      </c>
    </row>
    <row r="174" spans="1:17">
      <c r="A174" t="s">
        <v>977</v>
      </c>
      <c r="B174" s="2">
        <v>150897</v>
      </c>
      <c r="C174" t="s">
        <v>978</v>
      </c>
      <c r="D174" t="s">
        <v>979</v>
      </c>
      <c r="E174" t="s">
        <v>980</v>
      </c>
      <c r="G174" t="s">
        <v>21</v>
      </c>
      <c r="H174" t="s">
        <v>22</v>
      </c>
      <c r="I174" t="s">
        <v>23</v>
      </c>
      <c r="J174" t="s">
        <v>981</v>
      </c>
      <c r="K174" s="2">
        <v>83456</v>
      </c>
      <c r="L174" t="s">
        <v>56</v>
      </c>
      <c r="M174" s="2">
        <v>90154.25</v>
      </c>
      <c r="N174" s="2">
        <v>2.4986980000000001</v>
      </c>
      <c r="O174" s="3">
        <v>1279673</v>
      </c>
      <c r="P174">
        <f t="shared" si="2"/>
        <v>31975.163657540001</v>
      </c>
      <c r="Q174" s="3">
        <f>ROUNDUP(P174,-1)</f>
        <v>31980</v>
      </c>
    </row>
    <row r="175" spans="1:17">
      <c r="A175" t="s">
        <v>982</v>
      </c>
      <c r="B175" s="2">
        <v>241495</v>
      </c>
      <c r="C175" t="s">
        <v>983</v>
      </c>
      <c r="D175" t="s">
        <v>984</v>
      </c>
      <c r="E175" t="s">
        <v>985</v>
      </c>
      <c r="G175" t="s">
        <v>280</v>
      </c>
      <c r="H175" t="s">
        <v>53</v>
      </c>
      <c r="I175" t="s">
        <v>281</v>
      </c>
      <c r="J175" t="s">
        <v>986</v>
      </c>
      <c r="K175" s="2">
        <v>83457</v>
      </c>
      <c r="L175" t="s">
        <v>25</v>
      </c>
      <c r="M175" s="2">
        <v>5291</v>
      </c>
      <c r="N175" s="2">
        <v>0.146644</v>
      </c>
      <c r="O175" s="3">
        <v>1279673</v>
      </c>
      <c r="P175">
        <f t="shared" si="2"/>
        <v>1876.5636741199999</v>
      </c>
      <c r="Q175" s="3">
        <f>ROUNDUP(P175,-1)</f>
        <v>1880</v>
      </c>
    </row>
    <row r="176" spans="1:17">
      <c r="A176" t="s">
        <v>987</v>
      </c>
      <c r="B176" s="2">
        <v>241760</v>
      </c>
      <c r="C176" t="s">
        <v>988</v>
      </c>
      <c r="D176" t="s">
        <v>989</v>
      </c>
      <c r="E176" t="s">
        <v>990</v>
      </c>
      <c r="G176" t="s">
        <v>991</v>
      </c>
      <c r="H176" t="s">
        <v>31</v>
      </c>
      <c r="I176" t="s">
        <v>992</v>
      </c>
      <c r="J176" t="s">
        <v>993</v>
      </c>
      <c r="K176" s="2">
        <v>83475</v>
      </c>
      <c r="L176" t="s">
        <v>25</v>
      </c>
      <c r="M176" s="2">
        <v>15633</v>
      </c>
      <c r="N176" s="2">
        <v>0.43328100000000003</v>
      </c>
      <c r="O176" s="3">
        <v>1279673</v>
      </c>
      <c r="P176">
        <f t="shared" si="2"/>
        <v>5544.5799711300006</v>
      </c>
      <c r="Q176" s="3">
        <f>ROUNDUP(P176,-1)</f>
        <v>5550</v>
      </c>
    </row>
    <row r="177" spans="1:17">
      <c r="A177" t="s">
        <v>945</v>
      </c>
      <c r="B177" s="2">
        <v>150926</v>
      </c>
      <c r="C177" t="s">
        <v>994</v>
      </c>
      <c r="D177" t="s">
        <v>995</v>
      </c>
      <c r="E177" t="s">
        <v>948</v>
      </c>
      <c r="G177" t="s">
        <v>849</v>
      </c>
      <c r="H177" t="s">
        <v>22</v>
      </c>
      <c r="I177" t="s">
        <v>850</v>
      </c>
      <c r="J177" t="s">
        <v>996</v>
      </c>
      <c r="K177" s="2">
        <v>83527</v>
      </c>
      <c r="L177" t="s">
        <v>56</v>
      </c>
      <c r="M177" s="2">
        <v>38919.125</v>
      </c>
      <c r="N177" s="2">
        <v>1.0786750000000001</v>
      </c>
      <c r="O177" s="3">
        <v>1279673</v>
      </c>
      <c r="P177">
        <f t="shared" si="2"/>
        <v>13803.512732750001</v>
      </c>
      <c r="Q177" s="3">
        <f>ROUNDUP(P177,-1)</f>
        <v>13810</v>
      </c>
    </row>
    <row r="178" spans="1:17">
      <c r="A178" t="s">
        <v>997</v>
      </c>
      <c r="B178" s="2">
        <v>153095</v>
      </c>
      <c r="C178" t="s">
        <v>998</v>
      </c>
      <c r="D178" t="s">
        <v>999</v>
      </c>
      <c r="E178" t="s">
        <v>1000</v>
      </c>
      <c r="G178" t="s">
        <v>280</v>
      </c>
      <c r="H178" t="s">
        <v>53</v>
      </c>
      <c r="I178" t="s">
        <v>281</v>
      </c>
      <c r="J178" t="s">
        <v>1001</v>
      </c>
      <c r="K178" s="2">
        <v>83533</v>
      </c>
      <c r="L178" t="s">
        <v>25</v>
      </c>
      <c r="M178" s="2">
        <v>0</v>
      </c>
      <c r="N178" s="2">
        <v>0</v>
      </c>
      <c r="O178" s="3">
        <v>1279673</v>
      </c>
      <c r="P178">
        <f t="shared" si="2"/>
        <v>0</v>
      </c>
      <c r="Q178" s="3">
        <f>ROUNDUP(P178,-1)</f>
        <v>0</v>
      </c>
    </row>
    <row r="179" spans="1:17">
      <c r="A179" t="s">
        <v>1002</v>
      </c>
      <c r="B179" s="2">
        <v>152396</v>
      </c>
      <c r="C179" t="s">
        <v>1003</v>
      </c>
      <c r="D179" t="s">
        <v>1004</v>
      </c>
      <c r="E179" t="s">
        <v>1005</v>
      </c>
      <c r="G179" t="s">
        <v>273</v>
      </c>
      <c r="H179" t="s">
        <v>22</v>
      </c>
      <c r="I179" t="s">
        <v>274</v>
      </c>
      <c r="J179" t="s">
        <v>1006</v>
      </c>
      <c r="K179" s="2">
        <v>83562</v>
      </c>
      <c r="L179" t="s">
        <v>25</v>
      </c>
      <c r="M179" s="2">
        <v>29122.049648737</v>
      </c>
      <c r="N179" s="2">
        <v>0.807141</v>
      </c>
      <c r="O179" s="3">
        <v>1279673</v>
      </c>
      <c r="P179">
        <f t="shared" si="2"/>
        <v>10328.76544893</v>
      </c>
      <c r="Q179" s="3">
        <f>ROUNDUP(P179,-1)</f>
        <v>10330</v>
      </c>
    </row>
    <row r="180" spans="1:17">
      <c r="A180" t="s">
        <v>1007</v>
      </c>
      <c r="B180" s="2">
        <v>250479</v>
      </c>
      <c r="C180" t="s">
        <v>1008</v>
      </c>
      <c r="D180" t="s">
        <v>1009</v>
      </c>
      <c r="E180" t="s">
        <v>150</v>
      </c>
      <c r="G180" t="s">
        <v>151</v>
      </c>
      <c r="H180" t="s">
        <v>31</v>
      </c>
      <c r="I180" t="s">
        <v>152</v>
      </c>
      <c r="J180" t="s">
        <v>1010</v>
      </c>
      <c r="K180" s="2">
        <v>83569</v>
      </c>
      <c r="L180" t="s">
        <v>25</v>
      </c>
      <c r="M180" s="2">
        <v>0</v>
      </c>
      <c r="N180" s="2">
        <v>0</v>
      </c>
      <c r="O180" s="3">
        <v>1279673</v>
      </c>
      <c r="P180">
        <f t="shared" si="2"/>
        <v>0</v>
      </c>
      <c r="Q180" s="3">
        <f>ROUNDUP(P180,-1)</f>
        <v>0</v>
      </c>
    </row>
    <row r="181" spans="1:17">
      <c r="A181" t="s">
        <v>1011</v>
      </c>
      <c r="B181" s="2">
        <v>250582</v>
      </c>
      <c r="C181" t="s">
        <v>1012</v>
      </c>
      <c r="D181" t="s">
        <v>1013</v>
      </c>
      <c r="E181" t="s">
        <v>1014</v>
      </c>
      <c r="G181" t="s">
        <v>893</v>
      </c>
      <c r="H181" t="s">
        <v>53</v>
      </c>
      <c r="I181" t="s">
        <v>894</v>
      </c>
      <c r="J181" t="s">
        <v>1015</v>
      </c>
      <c r="K181" s="2">
        <v>83584</v>
      </c>
      <c r="L181" t="s">
        <v>25</v>
      </c>
      <c r="M181" s="2">
        <v>20332.951271492999</v>
      </c>
      <c r="N181" s="2">
        <v>0.56354400000000004</v>
      </c>
      <c r="O181" s="3">
        <v>1279673</v>
      </c>
      <c r="P181">
        <f t="shared" si="2"/>
        <v>7211.5204111200001</v>
      </c>
      <c r="Q181" s="3">
        <f>ROUNDUP(P181,-1)</f>
        <v>7220</v>
      </c>
    </row>
    <row r="182" spans="1:17">
      <c r="A182" t="s">
        <v>1016</v>
      </c>
      <c r="B182" s="2">
        <v>320306</v>
      </c>
      <c r="C182" t="s">
        <v>1017</v>
      </c>
      <c r="D182" t="s">
        <v>1018</v>
      </c>
      <c r="E182" t="s">
        <v>1019</v>
      </c>
      <c r="G182" t="s">
        <v>1020</v>
      </c>
      <c r="H182" t="s">
        <v>67</v>
      </c>
      <c r="I182" t="s">
        <v>68</v>
      </c>
      <c r="J182" t="s">
        <v>1021</v>
      </c>
      <c r="K182" s="2">
        <v>83606</v>
      </c>
      <c r="L182" t="s">
        <v>56</v>
      </c>
      <c r="M182" s="2">
        <v>33260</v>
      </c>
      <c r="N182" s="2">
        <v>0.92182799999999998</v>
      </c>
      <c r="O182" s="3">
        <v>1279673</v>
      </c>
      <c r="P182">
        <f t="shared" si="2"/>
        <v>11796.384022439999</v>
      </c>
      <c r="Q182" s="3">
        <f>ROUNDUP(P182,-1)</f>
        <v>11800</v>
      </c>
    </row>
    <row r="183" spans="1:17">
      <c r="A183" t="s">
        <v>1022</v>
      </c>
      <c r="B183" s="2">
        <v>240770</v>
      </c>
      <c r="C183" t="s">
        <v>1023</v>
      </c>
      <c r="D183" t="s">
        <v>1024</v>
      </c>
      <c r="E183" t="s">
        <v>1025</v>
      </c>
      <c r="G183" t="s">
        <v>21</v>
      </c>
      <c r="H183" t="s">
        <v>22</v>
      </c>
      <c r="I183" t="s">
        <v>23</v>
      </c>
      <c r="J183" t="s">
        <v>1026</v>
      </c>
      <c r="K183" s="2">
        <v>83611</v>
      </c>
      <c r="L183" t="s">
        <v>25</v>
      </c>
      <c r="M183" s="2">
        <v>63671.25</v>
      </c>
      <c r="N183" s="2">
        <v>1.7646999999999999</v>
      </c>
      <c r="O183" s="3">
        <v>1279673</v>
      </c>
      <c r="P183">
        <f t="shared" si="2"/>
        <v>22582.389431</v>
      </c>
      <c r="Q183" s="3">
        <f>ROUNDUP(P183,-1)</f>
        <v>22590</v>
      </c>
    </row>
    <row r="184" spans="1:17">
      <c r="A184" t="s">
        <v>1027</v>
      </c>
      <c r="B184" s="2">
        <v>321154</v>
      </c>
      <c r="C184" t="s">
        <v>1028</v>
      </c>
      <c r="D184" t="s">
        <v>1029</v>
      </c>
      <c r="E184" t="s">
        <v>1030</v>
      </c>
      <c r="G184" t="s">
        <v>1031</v>
      </c>
      <c r="H184" t="s">
        <v>31</v>
      </c>
      <c r="I184" t="s">
        <v>1032</v>
      </c>
      <c r="J184" t="s">
        <v>1033</v>
      </c>
      <c r="K184" s="2">
        <v>83616</v>
      </c>
      <c r="L184" t="s">
        <v>25</v>
      </c>
      <c r="M184" s="2">
        <v>0</v>
      </c>
      <c r="N184" s="2">
        <v>0</v>
      </c>
      <c r="O184" s="3">
        <v>1279673</v>
      </c>
      <c r="P184">
        <f t="shared" si="2"/>
        <v>0</v>
      </c>
      <c r="Q184" s="3">
        <f>ROUNDUP(P184,-1)</f>
        <v>0</v>
      </c>
    </row>
    <row r="185" spans="1:17">
      <c r="A185" t="s">
        <v>1034</v>
      </c>
      <c r="B185" s="2">
        <v>250558</v>
      </c>
      <c r="C185" t="s">
        <v>1035</v>
      </c>
      <c r="D185" t="s">
        <v>1036</v>
      </c>
      <c r="E185" t="s">
        <v>1037</v>
      </c>
      <c r="G185" t="s">
        <v>1038</v>
      </c>
      <c r="H185" t="s">
        <v>179</v>
      </c>
      <c r="I185" t="s">
        <v>1039</v>
      </c>
      <c r="J185" t="s">
        <v>1040</v>
      </c>
      <c r="K185" s="2">
        <v>83618</v>
      </c>
      <c r="L185" t="s">
        <v>25</v>
      </c>
      <c r="M185" s="2">
        <v>0</v>
      </c>
      <c r="N185" s="2">
        <v>0</v>
      </c>
      <c r="O185" s="3">
        <v>1279673</v>
      </c>
      <c r="P185">
        <f t="shared" si="2"/>
        <v>0</v>
      </c>
      <c r="Q185" s="3">
        <f>ROUNDUP(P185,-1)</f>
        <v>0</v>
      </c>
    </row>
    <row r="186" spans="1:17">
      <c r="A186" t="s">
        <v>1041</v>
      </c>
      <c r="B186" s="2">
        <v>151425</v>
      </c>
      <c r="C186" t="s">
        <v>1042</v>
      </c>
      <c r="D186" t="s">
        <v>1043</v>
      </c>
      <c r="E186" t="s">
        <v>1044</v>
      </c>
      <c r="G186" t="s">
        <v>74</v>
      </c>
      <c r="H186" t="s">
        <v>22</v>
      </c>
      <c r="I186" t="s">
        <v>75</v>
      </c>
      <c r="J186" t="s">
        <v>795</v>
      </c>
      <c r="K186" s="2">
        <v>83650</v>
      </c>
      <c r="L186" t="s">
        <v>56</v>
      </c>
      <c r="M186" s="2">
        <v>0</v>
      </c>
      <c r="N186" s="2">
        <v>0</v>
      </c>
      <c r="O186" s="3">
        <v>1279673</v>
      </c>
      <c r="P186">
        <f t="shared" si="2"/>
        <v>0</v>
      </c>
      <c r="Q186" s="3">
        <f>ROUNDUP(P186,-1)</f>
        <v>0</v>
      </c>
    </row>
    <row r="187" spans="1:17">
      <c r="A187" t="s">
        <v>1045</v>
      </c>
      <c r="B187" s="2">
        <v>330361</v>
      </c>
      <c r="C187" t="s">
        <v>1046</v>
      </c>
      <c r="D187" t="s">
        <v>1047</v>
      </c>
      <c r="E187" t="s">
        <v>1048</v>
      </c>
      <c r="G187" t="s">
        <v>706</v>
      </c>
      <c r="H187" t="s">
        <v>428</v>
      </c>
      <c r="I187" t="s">
        <v>707</v>
      </c>
      <c r="J187" t="s">
        <v>708</v>
      </c>
      <c r="K187" s="2">
        <v>83654</v>
      </c>
      <c r="L187" t="s">
        <v>56</v>
      </c>
      <c r="M187" s="2">
        <v>2658.5904058820001</v>
      </c>
      <c r="N187" s="2">
        <v>7.3685E-2</v>
      </c>
      <c r="O187" s="3">
        <v>1279673</v>
      </c>
      <c r="P187">
        <f t="shared" si="2"/>
        <v>942.92705004999993</v>
      </c>
      <c r="Q187" s="3">
        <f>ROUNDUP(P187,-1)</f>
        <v>950</v>
      </c>
    </row>
    <row r="188" spans="1:17">
      <c r="A188" t="s">
        <v>1049</v>
      </c>
      <c r="B188" s="2">
        <v>320673</v>
      </c>
      <c r="C188" t="s">
        <v>1050</v>
      </c>
      <c r="D188" t="s">
        <v>1051</v>
      </c>
      <c r="E188" t="s">
        <v>1052</v>
      </c>
      <c r="G188" t="s">
        <v>849</v>
      </c>
      <c r="H188" t="s">
        <v>22</v>
      </c>
      <c r="I188" t="s">
        <v>850</v>
      </c>
      <c r="J188" t="s">
        <v>1053</v>
      </c>
      <c r="K188" s="2">
        <v>83659</v>
      </c>
      <c r="L188" t="s">
        <v>25</v>
      </c>
      <c r="M188" s="2">
        <v>0</v>
      </c>
      <c r="N188" s="2">
        <v>0</v>
      </c>
      <c r="O188" s="3">
        <v>1279673</v>
      </c>
      <c r="P188">
        <f t="shared" si="2"/>
        <v>0</v>
      </c>
      <c r="Q188" s="3">
        <f>ROUNDUP(P188,-1)</f>
        <v>0</v>
      </c>
    </row>
    <row r="189" spans="1:17">
      <c r="A189" t="s">
        <v>1054</v>
      </c>
      <c r="B189" s="2">
        <v>320856</v>
      </c>
      <c r="C189" t="s">
        <v>1055</v>
      </c>
      <c r="D189" t="s">
        <v>1056</v>
      </c>
      <c r="E189" t="s">
        <v>65</v>
      </c>
      <c r="G189" t="s">
        <v>66</v>
      </c>
      <c r="H189" t="s">
        <v>67</v>
      </c>
      <c r="I189" t="s">
        <v>68</v>
      </c>
      <c r="J189" t="s">
        <v>69</v>
      </c>
      <c r="K189" s="2">
        <v>83662</v>
      </c>
      <c r="L189" t="s">
        <v>25</v>
      </c>
      <c r="M189" s="2">
        <v>13951.826516945001</v>
      </c>
      <c r="N189" s="2">
        <v>0.38668599999999997</v>
      </c>
      <c r="O189" s="3">
        <v>1279673</v>
      </c>
      <c r="P189">
        <f t="shared" si="2"/>
        <v>4948.3163367799998</v>
      </c>
      <c r="Q189" s="3">
        <f>ROUNDUP(P189,-1)</f>
        <v>4950</v>
      </c>
    </row>
    <row r="190" spans="1:17">
      <c r="A190" t="s">
        <v>1057</v>
      </c>
      <c r="B190" s="2">
        <v>310325</v>
      </c>
      <c r="C190" t="s">
        <v>1058</v>
      </c>
      <c r="D190" t="s">
        <v>1059</v>
      </c>
      <c r="E190" t="s">
        <v>1060</v>
      </c>
      <c r="F190" t="s">
        <v>1061</v>
      </c>
      <c r="G190" t="s">
        <v>74</v>
      </c>
      <c r="H190" t="s">
        <v>22</v>
      </c>
      <c r="I190" t="s">
        <v>75</v>
      </c>
      <c r="J190" t="s">
        <v>1062</v>
      </c>
      <c r="K190" s="2">
        <v>83666</v>
      </c>
      <c r="L190" t="s">
        <v>25</v>
      </c>
      <c r="M190" s="2">
        <v>9163.125</v>
      </c>
      <c r="N190" s="2">
        <v>0.25396299999999999</v>
      </c>
      <c r="O190" s="3">
        <v>1279673</v>
      </c>
      <c r="P190">
        <f t="shared" si="2"/>
        <v>3249.8959409899999</v>
      </c>
      <c r="Q190" s="3">
        <f>ROUNDUP(P190,-1)</f>
        <v>3250</v>
      </c>
    </row>
    <row r="191" spans="1:17">
      <c r="A191" t="s">
        <v>494</v>
      </c>
      <c r="B191" s="2">
        <v>250243</v>
      </c>
      <c r="C191" t="s">
        <v>1063</v>
      </c>
      <c r="D191" t="s">
        <v>1064</v>
      </c>
      <c r="E191" t="s">
        <v>497</v>
      </c>
      <c r="G191" t="s">
        <v>498</v>
      </c>
      <c r="H191" t="s">
        <v>31</v>
      </c>
      <c r="I191" t="s">
        <v>499</v>
      </c>
      <c r="J191" t="s">
        <v>1065</v>
      </c>
      <c r="K191" s="2">
        <v>83667</v>
      </c>
      <c r="L191" t="s">
        <v>56</v>
      </c>
      <c r="M191" s="2">
        <v>0</v>
      </c>
      <c r="N191" s="2">
        <v>0</v>
      </c>
      <c r="O191" s="3">
        <v>1279673</v>
      </c>
      <c r="P191">
        <f t="shared" si="2"/>
        <v>0</v>
      </c>
      <c r="Q191" s="3">
        <f>ROUNDUP(P191,-1)</f>
        <v>0</v>
      </c>
    </row>
    <row r="192" spans="1:17">
      <c r="A192" t="s">
        <v>1066</v>
      </c>
      <c r="B192" s="2">
        <v>310396</v>
      </c>
      <c r="C192" t="s">
        <v>1067</v>
      </c>
      <c r="D192" t="s">
        <v>1068</v>
      </c>
      <c r="E192" t="s">
        <v>1069</v>
      </c>
      <c r="G192" t="s">
        <v>461</v>
      </c>
      <c r="H192" t="s">
        <v>53</v>
      </c>
      <c r="I192" t="s">
        <v>1070</v>
      </c>
      <c r="J192" t="s">
        <v>1071</v>
      </c>
      <c r="K192" s="2">
        <v>83689</v>
      </c>
      <c r="L192" t="s">
        <v>25</v>
      </c>
      <c r="M192" s="2">
        <v>875</v>
      </c>
      <c r="N192" s="2">
        <v>2.4251000000000002E-2</v>
      </c>
      <c r="O192" s="3">
        <v>1279673</v>
      </c>
      <c r="P192">
        <f t="shared" si="2"/>
        <v>310.33349923000003</v>
      </c>
      <c r="Q192" s="3">
        <f>ROUNDUP(P192,-1)</f>
        <v>320</v>
      </c>
    </row>
    <row r="193" spans="1:17">
      <c r="A193" t="s">
        <v>1072</v>
      </c>
      <c r="B193" s="2">
        <v>321097</v>
      </c>
      <c r="C193" t="s">
        <v>1073</v>
      </c>
      <c r="D193" t="s">
        <v>1074</v>
      </c>
      <c r="E193" t="s">
        <v>87</v>
      </c>
      <c r="F193" t="s">
        <v>319</v>
      </c>
      <c r="G193" t="s">
        <v>88</v>
      </c>
      <c r="H193" t="s">
        <v>22</v>
      </c>
      <c r="I193" t="s">
        <v>89</v>
      </c>
      <c r="J193" t="s">
        <v>1075</v>
      </c>
      <c r="K193" s="2">
        <v>83699</v>
      </c>
      <c r="L193" t="s">
        <v>25</v>
      </c>
      <c r="M193" s="2">
        <v>0</v>
      </c>
      <c r="N193" s="2">
        <v>0</v>
      </c>
      <c r="O193" s="3">
        <v>1279673</v>
      </c>
      <c r="P193">
        <f t="shared" si="2"/>
        <v>0</v>
      </c>
      <c r="Q193" s="3">
        <f>ROUNDUP(P193,-1)</f>
        <v>0</v>
      </c>
    </row>
    <row r="194" spans="1:17">
      <c r="A194" t="s">
        <v>977</v>
      </c>
      <c r="B194" s="2">
        <v>150844</v>
      </c>
      <c r="C194" t="s">
        <v>1076</v>
      </c>
      <c r="D194" t="s">
        <v>1077</v>
      </c>
      <c r="E194" t="s">
        <v>980</v>
      </c>
      <c r="G194" t="s">
        <v>21</v>
      </c>
      <c r="H194" t="s">
        <v>22</v>
      </c>
      <c r="I194" t="s">
        <v>23</v>
      </c>
      <c r="J194" t="s">
        <v>981</v>
      </c>
      <c r="K194" s="2">
        <v>83730</v>
      </c>
      <c r="L194" t="s">
        <v>56</v>
      </c>
      <c r="M194" s="2">
        <v>89851.3125</v>
      </c>
      <c r="N194" s="2">
        <v>2.4903019999999998</v>
      </c>
      <c r="O194" s="3">
        <v>1279673</v>
      </c>
      <c r="P194">
        <f t="shared" si="2"/>
        <v>31867.722312459999</v>
      </c>
      <c r="Q194" s="3">
        <f>ROUNDUP(P194,-1)</f>
        <v>31870</v>
      </c>
    </row>
    <row r="195" spans="1:17">
      <c r="A195" t="s">
        <v>1078</v>
      </c>
      <c r="B195" s="2">
        <v>310337</v>
      </c>
      <c r="C195" t="s">
        <v>1079</v>
      </c>
      <c r="D195" t="s">
        <v>1080</v>
      </c>
      <c r="E195" t="s">
        <v>1081</v>
      </c>
      <c r="G195" t="s">
        <v>1082</v>
      </c>
      <c r="H195" t="s">
        <v>22</v>
      </c>
      <c r="I195" t="s">
        <v>89</v>
      </c>
      <c r="J195" t="s">
        <v>1083</v>
      </c>
      <c r="K195" s="2">
        <v>83739</v>
      </c>
      <c r="L195" t="s">
        <v>25</v>
      </c>
      <c r="M195" s="2">
        <v>6713.7272727230002</v>
      </c>
      <c r="N195" s="2">
        <v>0.18607599999999999</v>
      </c>
      <c r="O195" s="3">
        <v>1279673</v>
      </c>
      <c r="P195">
        <f t="shared" ref="P195:P258" si="3">O195*N195/100</f>
        <v>2381.1643314799999</v>
      </c>
      <c r="Q195" s="3">
        <f>ROUNDUP(P195,-1)</f>
        <v>2390</v>
      </c>
    </row>
    <row r="196" spans="1:17">
      <c r="A196" t="s">
        <v>1084</v>
      </c>
      <c r="B196" s="2">
        <v>320166</v>
      </c>
      <c r="C196" t="s">
        <v>1085</v>
      </c>
      <c r="D196" t="s">
        <v>1086</v>
      </c>
      <c r="E196" t="s">
        <v>1087</v>
      </c>
      <c r="G196" t="s">
        <v>1088</v>
      </c>
      <c r="H196" t="s">
        <v>1089</v>
      </c>
      <c r="I196" t="s">
        <v>1090</v>
      </c>
      <c r="J196" t="s">
        <v>1091</v>
      </c>
      <c r="K196" s="2">
        <v>83745</v>
      </c>
      <c r="L196" t="s">
        <v>25</v>
      </c>
      <c r="M196" s="2">
        <v>23610.828788579001</v>
      </c>
      <c r="N196" s="2">
        <v>0.654393</v>
      </c>
      <c r="O196" s="3">
        <v>1279673</v>
      </c>
      <c r="P196">
        <f t="shared" si="3"/>
        <v>8374.0905348899996</v>
      </c>
      <c r="Q196" s="3">
        <f>ROUNDUP(P196,-1)</f>
        <v>8380</v>
      </c>
    </row>
    <row r="197" spans="1:17">
      <c r="A197" t="s">
        <v>441</v>
      </c>
      <c r="B197" s="2">
        <v>154328</v>
      </c>
      <c r="C197" t="s">
        <v>1092</v>
      </c>
      <c r="D197" t="s">
        <v>1093</v>
      </c>
      <c r="E197" t="s">
        <v>444</v>
      </c>
      <c r="G197" t="s">
        <v>88</v>
      </c>
      <c r="H197" t="s">
        <v>22</v>
      </c>
      <c r="I197" t="s">
        <v>89</v>
      </c>
      <c r="J197" t="s">
        <v>445</v>
      </c>
      <c r="K197" s="2">
        <v>83750</v>
      </c>
      <c r="L197" t="s">
        <v>56</v>
      </c>
      <c r="M197" s="2">
        <v>0</v>
      </c>
      <c r="N197" s="2">
        <v>0</v>
      </c>
      <c r="O197" s="3">
        <v>1279673</v>
      </c>
      <c r="P197">
        <f t="shared" si="3"/>
        <v>0</v>
      </c>
      <c r="Q197" s="3">
        <f>ROUNDUP(P197,-1)</f>
        <v>0</v>
      </c>
    </row>
    <row r="198" spans="1:17">
      <c r="A198" t="s">
        <v>1094</v>
      </c>
      <c r="B198" s="2">
        <v>330921</v>
      </c>
      <c r="C198" t="s">
        <v>1095</v>
      </c>
      <c r="D198" t="s">
        <v>1096</v>
      </c>
      <c r="E198" t="s">
        <v>1097</v>
      </c>
      <c r="G198" t="s">
        <v>1098</v>
      </c>
      <c r="H198" t="s">
        <v>31</v>
      </c>
      <c r="I198" t="s">
        <v>1099</v>
      </c>
      <c r="J198" t="s">
        <v>1100</v>
      </c>
      <c r="K198" s="2">
        <v>83758</v>
      </c>
      <c r="L198" t="s">
        <v>25</v>
      </c>
      <c r="M198" s="2">
        <v>49689.863126903998</v>
      </c>
      <c r="N198" s="2">
        <v>1.3771949999999999</v>
      </c>
      <c r="O198" s="3">
        <v>1279673</v>
      </c>
      <c r="P198">
        <f t="shared" si="3"/>
        <v>17623.59257235</v>
      </c>
      <c r="Q198" s="3">
        <f>ROUNDUP(P198,-1)</f>
        <v>17630</v>
      </c>
    </row>
    <row r="199" spans="1:17">
      <c r="A199" t="s">
        <v>1101</v>
      </c>
      <c r="B199" s="2">
        <v>330550</v>
      </c>
      <c r="C199" t="s">
        <v>1102</v>
      </c>
      <c r="D199" t="s">
        <v>1103</v>
      </c>
      <c r="E199" t="s">
        <v>44</v>
      </c>
      <c r="G199" t="s">
        <v>45</v>
      </c>
      <c r="H199" t="s">
        <v>31</v>
      </c>
      <c r="I199" t="s">
        <v>46</v>
      </c>
      <c r="J199" t="s">
        <v>47</v>
      </c>
      <c r="K199" s="2">
        <v>83761</v>
      </c>
      <c r="L199" t="s">
        <v>56</v>
      </c>
      <c r="M199" s="2">
        <v>72109.774328140003</v>
      </c>
      <c r="N199" s="2">
        <v>1.9985809999999999</v>
      </c>
      <c r="O199" s="3">
        <v>1279673</v>
      </c>
      <c r="P199">
        <f t="shared" si="3"/>
        <v>25575.301440129999</v>
      </c>
      <c r="Q199" s="3">
        <f>ROUNDUP(P199,-1)</f>
        <v>25580</v>
      </c>
    </row>
    <row r="200" spans="1:17">
      <c r="A200" t="s">
        <v>1104</v>
      </c>
      <c r="B200" s="2">
        <v>320326</v>
      </c>
      <c r="C200" t="s">
        <v>1105</v>
      </c>
      <c r="D200" t="s">
        <v>1106</v>
      </c>
      <c r="E200" t="s">
        <v>809</v>
      </c>
      <c r="G200" t="s">
        <v>88</v>
      </c>
      <c r="H200" t="s">
        <v>22</v>
      </c>
      <c r="I200" t="s">
        <v>89</v>
      </c>
      <c r="J200" t="s">
        <v>1107</v>
      </c>
      <c r="K200" s="2">
        <v>83763</v>
      </c>
      <c r="L200" t="s">
        <v>56</v>
      </c>
      <c r="M200" s="2">
        <v>765.75</v>
      </c>
      <c r="N200" s="2">
        <v>2.1222999999999999E-2</v>
      </c>
      <c r="O200" s="3">
        <v>1279673</v>
      </c>
      <c r="P200">
        <f t="shared" si="3"/>
        <v>271.58500078999998</v>
      </c>
      <c r="Q200" s="3">
        <f>ROUNDUP(P200,-1)</f>
        <v>280</v>
      </c>
    </row>
    <row r="201" spans="1:17">
      <c r="A201" t="s">
        <v>1108</v>
      </c>
      <c r="B201" s="2">
        <v>320374</v>
      </c>
      <c r="C201" t="s">
        <v>1109</v>
      </c>
      <c r="D201" t="s">
        <v>1110</v>
      </c>
      <c r="E201" t="s">
        <v>1111</v>
      </c>
      <c r="G201" t="s">
        <v>325</v>
      </c>
      <c r="H201" t="s">
        <v>22</v>
      </c>
      <c r="I201" t="s">
        <v>326</v>
      </c>
      <c r="J201" t="s">
        <v>1112</v>
      </c>
      <c r="K201" s="2">
        <v>83764</v>
      </c>
      <c r="L201" t="s">
        <v>56</v>
      </c>
      <c r="M201" s="2">
        <v>1135.125</v>
      </c>
      <c r="N201" s="2">
        <v>3.1461000000000003E-2</v>
      </c>
      <c r="O201" s="3">
        <v>1279673</v>
      </c>
      <c r="P201">
        <f t="shared" si="3"/>
        <v>402.59792253000006</v>
      </c>
      <c r="Q201" s="3">
        <f>ROUNDUP(P201,-1)</f>
        <v>410</v>
      </c>
    </row>
    <row r="202" spans="1:17">
      <c r="A202" t="s">
        <v>441</v>
      </c>
      <c r="B202" s="2">
        <v>154313</v>
      </c>
      <c r="C202" t="s">
        <v>1113</v>
      </c>
      <c r="D202" t="s">
        <v>1114</v>
      </c>
      <c r="E202" t="s">
        <v>444</v>
      </c>
      <c r="G202" t="s">
        <v>88</v>
      </c>
      <c r="H202" t="s">
        <v>22</v>
      </c>
      <c r="I202" t="s">
        <v>89</v>
      </c>
      <c r="J202" t="s">
        <v>445</v>
      </c>
      <c r="K202" s="2">
        <v>83765</v>
      </c>
      <c r="L202" t="s">
        <v>56</v>
      </c>
      <c r="M202" s="2">
        <v>0</v>
      </c>
      <c r="N202" s="2">
        <v>0</v>
      </c>
      <c r="O202" s="3">
        <v>1279673</v>
      </c>
      <c r="P202">
        <f t="shared" si="3"/>
        <v>0</v>
      </c>
      <c r="Q202" s="3">
        <f>ROUNDUP(P202,-1)</f>
        <v>0</v>
      </c>
    </row>
    <row r="203" spans="1:17">
      <c r="A203" t="s">
        <v>1115</v>
      </c>
      <c r="B203" s="2">
        <v>149833</v>
      </c>
      <c r="C203" t="s">
        <v>1116</v>
      </c>
      <c r="D203" t="s">
        <v>1117</v>
      </c>
      <c r="E203" t="s">
        <v>87</v>
      </c>
      <c r="F203" t="s">
        <v>319</v>
      </c>
      <c r="G203" t="s">
        <v>88</v>
      </c>
      <c r="H203" t="s">
        <v>22</v>
      </c>
      <c r="I203" t="s">
        <v>89</v>
      </c>
      <c r="J203" t="s">
        <v>90</v>
      </c>
      <c r="K203" s="2">
        <v>83777</v>
      </c>
      <c r="L203" t="s">
        <v>25</v>
      </c>
      <c r="M203" s="2">
        <v>2825.8977272769998</v>
      </c>
      <c r="N203" s="2">
        <v>7.8322000000000003E-2</v>
      </c>
      <c r="O203" s="3">
        <v>1279673</v>
      </c>
      <c r="P203">
        <f t="shared" si="3"/>
        <v>1002.2654870600001</v>
      </c>
      <c r="Q203" s="3">
        <f>ROUNDUP(P203,-1)</f>
        <v>1010</v>
      </c>
    </row>
    <row r="204" spans="1:17">
      <c r="A204" t="s">
        <v>1118</v>
      </c>
      <c r="B204" s="2">
        <v>320424</v>
      </c>
      <c r="C204" t="s">
        <v>1119</v>
      </c>
      <c r="D204" t="s">
        <v>1120</v>
      </c>
      <c r="E204" t="s">
        <v>1121</v>
      </c>
      <c r="G204" t="s">
        <v>346</v>
      </c>
      <c r="H204" t="s">
        <v>31</v>
      </c>
      <c r="I204" t="s">
        <v>347</v>
      </c>
      <c r="J204" t="s">
        <v>1122</v>
      </c>
      <c r="K204" s="2">
        <v>83785</v>
      </c>
      <c r="L204" t="s">
        <v>56</v>
      </c>
      <c r="M204" s="2">
        <v>0</v>
      </c>
      <c r="N204" s="2">
        <v>0</v>
      </c>
      <c r="O204" s="3">
        <v>1279673</v>
      </c>
      <c r="P204">
        <f t="shared" si="3"/>
        <v>0</v>
      </c>
      <c r="Q204" s="3">
        <f>ROUNDUP(P204,-1)</f>
        <v>0</v>
      </c>
    </row>
    <row r="205" spans="1:17">
      <c r="A205" t="s">
        <v>1123</v>
      </c>
      <c r="B205" s="2">
        <v>330199</v>
      </c>
      <c r="C205" t="s">
        <v>1124</v>
      </c>
      <c r="D205" t="s">
        <v>1125</v>
      </c>
      <c r="E205" t="s">
        <v>809</v>
      </c>
      <c r="G205" t="s">
        <v>88</v>
      </c>
      <c r="H205" t="s">
        <v>22</v>
      </c>
      <c r="I205" t="s">
        <v>89</v>
      </c>
      <c r="J205" t="s">
        <v>1083</v>
      </c>
      <c r="K205" s="2">
        <v>83790</v>
      </c>
      <c r="L205" t="s">
        <v>56</v>
      </c>
      <c r="M205" s="2">
        <v>768.29268292899997</v>
      </c>
      <c r="N205" s="2">
        <v>2.1294E-2</v>
      </c>
      <c r="O205" s="3">
        <v>1279673</v>
      </c>
      <c r="P205">
        <f t="shared" si="3"/>
        <v>272.49356862000002</v>
      </c>
      <c r="Q205" s="3">
        <f>ROUNDUP(P205,-1)</f>
        <v>280</v>
      </c>
    </row>
    <row r="206" spans="1:17">
      <c r="A206" t="s">
        <v>1126</v>
      </c>
      <c r="B206" s="2">
        <v>320584</v>
      </c>
      <c r="C206" t="s">
        <v>1127</v>
      </c>
      <c r="D206" t="s">
        <v>1128</v>
      </c>
      <c r="E206" t="s">
        <v>1129</v>
      </c>
      <c r="G206" t="s">
        <v>721</v>
      </c>
      <c r="H206" t="s">
        <v>31</v>
      </c>
      <c r="I206" t="s">
        <v>722</v>
      </c>
      <c r="J206" t="s">
        <v>1130</v>
      </c>
      <c r="K206" s="2">
        <v>83804</v>
      </c>
      <c r="L206" t="s">
        <v>25</v>
      </c>
      <c r="M206" s="2">
        <v>55735.875</v>
      </c>
      <c r="N206" s="2">
        <v>1.5447649999999999</v>
      </c>
      <c r="O206" s="3">
        <v>1279673</v>
      </c>
      <c r="P206">
        <f t="shared" si="3"/>
        <v>19767.94061845</v>
      </c>
      <c r="Q206" s="3">
        <f>ROUNDUP(P206,-1)</f>
        <v>19770</v>
      </c>
    </row>
    <row r="207" spans="1:17">
      <c r="A207" t="s">
        <v>441</v>
      </c>
      <c r="B207" s="2">
        <v>154322</v>
      </c>
      <c r="C207" t="s">
        <v>148</v>
      </c>
      <c r="D207" t="s">
        <v>1131</v>
      </c>
      <c r="E207" t="s">
        <v>444</v>
      </c>
      <c r="G207" t="s">
        <v>88</v>
      </c>
      <c r="H207" t="s">
        <v>22</v>
      </c>
      <c r="I207" t="s">
        <v>89</v>
      </c>
      <c r="J207" t="s">
        <v>445</v>
      </c>
      <c r="K207" s="2">
        <v>83807</v>
      </c>
      <c r="L207" t="s">
        <v>56</v>
      </c>
      <c r="M207" s="2">
        <v>0</v>
      </c>
      <c r="N207" s="2">
        <v>0</v>
      </c>
      <c r="O207" s="3">
        <v>1279673</v>
      </c>
      <c r="P207">
        <f t="shared" si="3"/>
        <v>0</v>
      </c>
      <c r="Q207" s="3">
        <f>ROUNDUP(P207,-1)</f>
        <v>0</v>
      </c>
    </row>
    <row r="208" spans="1:17">
      <c r="A208" t="s">
        <v>1132</v>
      </c>
      <c r="B208" s="2">
        <v>311015</v>
      </c>
      <c r="C208" t="s">
        <v>1133</v>
      </c>
      <c r="D208" t="s">
        <v>1134</v>
      </c>
      <c r="E208" t="s">
        <v>1052</v>
      </c>
      <c r="G208" t="s">
        <v>849</v>
      </c>
      <c r="H208" t="s">
        <v>22</v>
      </c>
      <c r="I208" t="s">
        <v>850</v>
      </c>
      <c r="J208" t="s">
        <v>1053</v>
      </c>
      <c r="K208" s="2">
        <v>83808</v>
      </c>
      <c r="L208" t="s">
        <v>25</v>
      </c>
      <c r="M208" s="2">
        <v>0</v>
      </c>
      <c r="N208" s="2">
        <v>0</v>
      </c>
      <c r="O208" s="3">
        <v>1279673</v>
      </c>
      <c r="P208">
        <f t="shared" si="3"/>
        <v>0</v>
      </c>
      <c r="Q208" s="3">
        <f>ROUNDUP(P208,-1)</f>
        <v>0</v>
      </c>
    </row>
    <row r="209" spans="1:17">
      <c r="A209" t="s">
        <v>1135</v>
      </c>
      <c r="B209" s="2">
        <v>320645</v>
      </c>
      <c r="C209" t="s">
        <v>1136</v>
      </c>
      <c r="D209" t="s">
        <v>1137</v>
      </c>
      <c r="E209" t="s">
        <v>1138</v>
      </c>
      <c r="G209" t="s">
        <v>406</v>
      </c>
      <c r="H209" t="s">
        <v>109</v>
      </c>
      <c r="I209" t="s">
        <v>407</v>
      </c>
      <c r="J209" t="s">
        <v>1139</v>
      </c>
      <c r="K209" s="2">
        <v>83809</v>
      </c>
      <c r="L209" t="s">
        <v>25</v>
      </c>
      <c r="M209" s="2">
        <v>0</v>
      </c>
      <c r="N209" s="2">
        <v>0</v>
      </c>
      <c r="O209" s="3">
        <v>1279673</v>
      </c>
      <c r="P209">
        <f t="shared" si="3"/>
        <v>0</v>
      </c>
      <c r="Q209" s="3">
        <f>ROUNDUP(P209,-1)</f>
        <v>0</v>
      </c>
    </row>
    <row r="210" spans="1:17">
      <c r="A210" t="s">
        <v>1140</v>
      </c>
      <c r="B210" s="2">
        <v>330379</v>
      </c>
      <c r="C210" t="s">
        <v>1141</v>
      </c>
      <c r="D210" t="s">
        <v>1142</v>
      </c>
      <c r="E210" t="s">
        <v>150</v>
      </c>
      <c r="G210" t="s">
        <v>151</v>
      </c>
      <c r="H210" t="s">
        <v>31</v>
      </c>
      <c r="I210" t="s">
        <v>152</v>
      </c>
      <c r="J210" t="s">
        <v>153</v>
      </c>
      <c r="K210" s="2">
        <v>83845</v>
      </c>
      <c r="L210" t="s">
        <v>25</v>
      </c>
      <c r="M210" s="2">
        <v>0</v>
      </c>
      <c r="N210" s="2">
        <v>0</v>
      </c>
      <c r="O210" s="3">
        <v>1279673</v>
      </c>
      <c r="P210">
        <f t="shared" si="3"/>
        <v>0</v>
      </c>
      <c r="Q210" s="3">
        <f>ROUNDUP(P210,-1)</f>
        <v>0</v>
      </c>
    </row>
    <row r="211" spans="1:17">
      <c r="A211" t="s">
        <v>1143</v>
      </c>
      <c r="B211" s="2">
        <v>330161</v>
      </c>
      <c r="C211" t="s">
        <v>1144</v>
      </c>
      <c r="D211" t="s">
        <v>1145</v>
      </c>
      <c r="E211" t="s">
        <v>1146</v>
      </c>
      <c r="G211" t="s">
        <v>662</v>
      </c>
      <c r="H211" t="s">
        <v>67</v>
      </c>
      <c r="I211" t="s">
        <v>663</v>
      </c>
      <c r="J211" t="s">
        <v>1147</v>
      </c>
      <c r="K211" s="2">
        <v>83848</v>
      </c>
      <c r="L211" t="s">
        <v>25</v>
      </c>
      <c r="M211" s="2">
        <v>1777.5</v>
      </c>
      <c r="N211" s="2">
        <v>4.9265000000000003E-2</v>
      </c>
      <c r="O211" s="3">
        <v>1279673</v>
      </c>
      <c r="P211">
        <f t="shared" si="3"/>
        <v>630.43090345000007</v>
      </c>
      <c r="Q211" s="3">
        <f>ROUNDUP(P211,-1)</f>
        <v>640</v>
      </c>
    </row>
    <row r="212" spans="1:17">
      <c r="A212" t="s">
        <v>512</v>
      </c>
      <c r="B212" s="2">
        <v>151113</v>
      </c>
      <c r="C212" t="s">
        <v>1148</v>
      </c>
      <c r="D212" t="s">
        <v>1149</v>
      </c>
      <c r="E212" t="s">
        <v>444</v>
      </c>
      <c r="G212" t="s">
        <v>88</v>
      </c>
      <c r="H212" t="s">
        <v>22</v>
      </c>
      <c r="I212" t="s">
        <v>89</v>
      </c>
      <c r="J212" t="s">
        <v>1150</v>
      </c>
      <c r="K212" s="2">
        <v>83850</v>
      </c>
      <c r="L212" t="s">
        <v>56</v>
      </c>
      <c r="M212" s="2">
        <v>3566.25</v>
      </c>
      <c r="N212" s="2">
        <v>9.8841999999999999E-2</v>
      </c>
      <c r="O212" s="3">
        <v>1279673</v>
      </c>
      <c r="P212">
        <f t="shared" si="3"/>
        <v>1264.85438666</v>
      </c>
      <c r="Q212" s="3">
        <f>ROUNDUP(P212,-1)</f>
        <v>1270</v>
      </c>
    </row>
    <row r="213" spans="1:17">
      <c r="A213" t="s">
        <v>1151</v>
      </c>
      <c r="B213" s="2">
        <v>320501</v>
      </c>
      <c r="C213" t="s">
        <v>1152</v>
      </c>
      <c r="D213" t="s">
        <v>1153</v>
      </c>
      <c r="E213" t="s">
        <v>94</v>
      </c>
      <c r="G213" t="s">
        <v>95</v>
      </c>
      <c r="H213" t="s">
        <v>31</v>
      </c>
      <c r="I213" t="s">
        <v>82</v>
      </c>
      <c r="J213" t="s">
        <v>1154</v>
      </c>
      <c r="K213" s="2">
        <v>83852</v>
      </c>
      <c r="L213" t="s">
        <v>25</v>
      </c>
      <c r="M213" s="2">
        <v>12388.75</v>
      </c>
      <c r="N213" s="2">
        <v>0.343364</v>
      </c>
      <c r="O213" s="3">
        <v>1279673</v>
      </c>
      <c r="P213">
        <f t="shared" si="3"/>
        <v>4393.9363997199998</v>
      </c>
      <c r="Q213" s="3">
        <f>ROUNDUP(P213,-1)</f>
        <v>4400</v>
      </c>
    </row>
    <row r="214" spans="1:17">
      <c r="A214" t="s">
        <v>1155</v>
      </c>
      <c r="B214" s="2">
        <v>330198</v>
      </c>
      <c r="C214" t="s">
        <v>1156</v>
      </c>
      <c r="D214" t="s">
        <v>1157</v>
      </c>
      <c r="E214" t="s">
        <v>439</v>
      </c>
      <c r="G214" t="s">
        <v>88</v>
      </c>
      <c r="H214" t="s">
        <v>22</v>
      </c>
      <c r="I214" t="s">
        <v>89</v>
      </c>
      <c r="J214" t="s">
        <v>1158</v>
      </c>
      <c r="K214" s="2">
        <v>83859</v>
      </c>
      <c r="L214" t="s">
        <v>25</v>
      </c>
      <c r="M214" s="2">
        <v>1915.375</v>
      </c>
      <c r="N214" s="2">
        <v>5.3086000000000001E-2</v>
      </c>
      <c r="O214" s="3">
        <v>1279673</v>
      </c>
      <c r="P214">
        <f t="shared" si="3"/>
        <v>679.32720878000009</v>
      </c>
      <c r="Q214" s="3">
        <f>ROUNDUP(P214,-1)</f>
        <v>680</v>
      </c>
    </row>
    <row r="215" spans="1:17">
      <c r="A215" t="s">
        <v>1159</v>
      </c>
      <c r="B215" s="2">
        <v>330199</v>
      </c>
      <c r="C215" t="s">
        <v>1160</v>
      </c>
      <c r="D215" t="s">
        <v>1125</v>
      </c>
      <c r="E215" t="s">
        <v>1161</v>
      </c>
      <c r="G215" t="s">
        <v>88</v>
      </c>
      <c r="H215" t="s">
        <v>22</v>
      </c>
      <c r="I215" t="s">
        <v>89</v>
      </c>
      <c r="J215" t="s">
        <v>1162</v>
      </c>
      <c r="K215" s="2">
        <v>83860</v>
      </c>
      <c r="L215" t="s">
        <v>56</v>
      </c>
      <c r="M215" s="2">
        <v>0</v>
      </c>
      <c r="N215" s="2">
        <v>0</v>
      </c>
      <c r="O215" s="3">
        <v>1279673</v>
      </c>
      <c r="P215">
        <f t="shared" si="3"/>
        <v>0</v>
      </c>
      <c r="Q215" s="3">
        <f>ROUNDUP(P215,-1)</f>
        <v>0</v>
      </c>
    </row>
    <row r="216" spans="1:17">
      <c r="A216" t="s">
        <v>512</v>
      </c>
      <c r="B216" s="2">
        <v>153983</v>
      </c>
      <c r="C216" t="s">
        <v>1163</v>
      </c>
      <c r="D216" t="s">
        <v>1164</v>
      </c>
      <c r="E216" t="s">
        <v>444</v>
      </c>
      <c r="G216" t="s">
        <v>88</v>
      </c>
      <c r="H216" t="s">
        <v>22</v>
      </c>
      <c r="I216" t="s">
        <v>89</v>
      </c>
      <c r="J216" t="s">
        <v>456</v>
      </c>
      <c r="K216" s="2">
        <v>83866</v>
      </c>
      <c r="L216" t="s">
        <v>56</v>
      </c>
      <c r="M216" s="2">
        <v>975.625</v>
      </c>
      <c r="N216" s="2">
        <v>2.7040000000000002E-2</v>
      </c>
      <c r="O216" s="3">
        <v>1279673</v>
      </c>
      <c r="P216">
        <f t="shared" si="3"/>
        <v>346.02357920000003</v>
      </c>
      <c r="Q216" s="3">
        <f>ROUNDUP(P216,-1)</f>
        <v>350</v>
      </c>
    </row>
    <row r="217" spans="1:17">
      <c r="A217" t="s">
        <v>1165</v>
      </c>
      <c r="B217" s="2">
        <v>151346</v>
      </c>
      <c r="C217" t="s">
        <v>1166</v>
      </c>
      <c r="D217" t="s">
        <v>1167</v>
      </c>
      <c r="E217" t="s">
        <v>439</v>
      </c>
      <c r="G217" t="s">
        <v>88</v>
      </c>
      <c r="H217" t="s">
        <v>22</v>
      </c>
      <c r="I217" t="s">
        <v>89</v>
      </c>
      <c r="J217" t="s">
        <v>749</v>
      </c>
      <c r="K217" s="2">
        <v>83868</v>
      </c>
      <c r="L217" t="s">
        <v>56</v>
      </c>
      <c r="M217" s="2">
        <v>1043</v>
      </c>
      <c r="N217" s="2">
        <v>2.8908E-2</v>
      </c>
      <c r="O217" s="3">
        <v>1279673</v>
      </c>
      <c r="P217">
        <f t="shared" si="3"/>
        <v>369.92787083999997</v>
      </c>
      <c r="Q217" s="3">
        <f>ROUNDUP(P217,-1)</f>
        <v>370</v>
      </c>
    </row>
    <row r="218" spans="1:17">
      <c r="A218" t="s">
        <v>512</v>
      </c>
      <c r="B218" s="2">
        <v>154007</v>
      </c>
      <c r="C218" t="s">
        <v>1168</v>
      </c>
      <c r="D218" t="s">
        <v>1169</v>
      </c>
      <c r="E218" t="s">
        <v>444</v>
      </c>
      <c r="G218" t="s">
        <v>88</v>
      </c>
      <c r="H218" t="s">
        <v>22</v>
      </c>
      <c r="I218" t="s">
        <v>89</v>
      </c>
      <c r="J218" t="s">
        <v>456</v>
      </c>
      <c r="K218" s="2">
        <v>83869</v>
      </c>
      <c r="L218" t="s">
        <v>56</v>
      </c>
      <c r="M218" s="2">
        <v>0</v>
      </c>
      <c r="N218" s="2">
        <v>0</v>
      </c>
      <c r="O218" s="3">
        <v>1279673</v>
      </c>
      <c r="P218">
        <f t="shared" si="3"/>
        <v>0</v>
      </c>
      <c r="Q218" s="3">
        <f>ROUNDUP(P218,-1)</f>
        <v>0</v>
      </c>
    </row>
    <row r="219" spans="1:17">
      <c r="A219" t="s">
        <v>1170</v>
      </c>
      <c r="B219" s="2">
        <v>330260</v>
      </c>
      <c r="C219" t="s">
        <v>1171</v>
      </c>
      <c r="D219" t="s">
        <v>1172</v>
      </c>
      <c r="E219" t="s">
        <v>1173</v>
      </c>
      <c r="G219" t="s">
        <v>849</v>
      </c>
      <c r="H219" t="s">
        <v>22</v>
      </c>
      <c r="I219" t="s">
        <v>850</v>
      </c>
      <c r="J219" t="s">
        <v>1174</v>
      </c>
      <c r="K219" s="2">
        <v>83875</v>
      </c>
      <c r="L219" t="s">
        <v>56</v>
      </c>
      <c r="M219" s="2">
        <v>996.625</v>
      </c>
      <c r="N219" s="2">
        <v>2.7622000000000001E-2</v>
      </c>
      <c r="O219" s="3">
        <v>1279673</v>
      </c>
      <c r="P219">
        <f t="shared" si="3"/>
        <v>353.47127606000004</v>
      </c>
      <c r="Q219" s="3">
        <f>ROUNDUP(P219,-1)</f>
        <v>360</v>
      </c>
    </row>
    <row r="220" spans="1:17">
      <c r="A220" t="s">
        <v>441</v>
      </c>
      <c r="B220" s="2">
        <v>154321</v>
      </c>
      <c r="C220" t="s">
        <v>1175</v>
      </c>
      <c r="D220" t="s">
        <v>1176</v>
      </c>
      <c r="E220" t="s">
        <v>444</v>
      </c>
      <c r="G220" t="s">
        <v>88</v>
      </c>
      <c r="H220" t="s">
        <v>22</v>
      </c>
      <c r="I220" t="s">
        <v>89</v>
      </c>
      <c r="J220" t="s">
        <v>445</v>
      </c>
      <c r="K220" s="2">
        <v>83877</v>
      </c>
      <c r="L220" t="s">
        <v>56</v>
      </c>
      <c r="M220" s="2">
        <v>0</v>
      </c>
      <c r="N220" s="2">
        <v>0</v>
      </c>
      <c r="O220" s="3">
        <v>1279673</v>
      </c>
      <c r="P220">
        <f t="shared" si="3"/>
        <v>0</v>
      </c>
      <c r="Q220" s="3">
        <f>ROUNDUP(P220,-1)</f>
        <v>0</v>
      </c>
    </row>
    <row r="221" spans="1:17">
      <c r="A221" t="s">
        <v>1177</v>
      </c>
      <c r="B221" s="2">
        <v>151676</v>
      </c>
      <c r="C221" t="s">
        <v>1178</v>
      </c>
      <c r="D221" t="s">
        <v>1179</v>
      </c>
      <c r="E221" t="s">
        <v>439</v>
      </c>
      <c r="G221" t="s">
        <v>88</v>
      </c>
      <c r="H221" t="s">
        <v>22</v>
      </c>
      <c r="I221" t="s">
        <v>89</v>
      </c>
      <c r="J221" t="s">
        <v>749</v>
      </c>
      <c r="K221" s="2">
        <v>83880</v>
      </c>
      <c r="L221" t="s">
        <v>56</v>
      </c>
      <c r="M221" s="2">
        <v>1358.75</v>
      </c>
      <c r="N221" s="2">
        <v>3.7658999999999998E-2</v>
      </c>
      <c r="O221" s="3">
        <v>1279673</v>
      </c>
      <c r="P221">
        <f t="shared" si="3"/>
        <v>481.91205507000001</v>
      </c>
      <c r="Q221" s="3">
        <f>ROUNDUP(P221,-1)</f>
        <v>490</v>
      </c>
    </row>
    <row r="222" spans="1:17">
      <c r="A222" t="s">
        <v>613</v>
      </c>
      <c r="B222" s="2">
        <v>240998</v>
      </c>
      <c r="C222" t="s">
        <v>792</v>
      </c>
      <c r="D222" t="s">
        <v>1180</v>
      </c>
      <c r="E222" t="s">
        <v>616</v>
      </c>
      <c r="G222" t="s">
        <v>617</v>
      </c>
      <c r="H222" t="s">
        <v>572</v>
      </c>
      <c r="I222" t="s">
        <v>618</v>
      </c>
      <c r="J222" t="s">
        <v>619</v>
      </c>
      <c r="K222" s="2">
        <v>83893</v>
      </c>
      <c r="L222" t="s">
        <v>25</v>
      </c>
      <c r="M222" s="2">
        <v>0</v>
      </c>
      <c r="N222" s="2">
        <v>0</v>
      </c>
      <c r="O222" s="3">
        <v>1279673</v>
      </c>
      <c r="P222">
        <f t="shared" si="3"/>
        <v>0</v>
      </c>
      <c r="Q222" s="3">
        <f>ROUNDUP(P222,-1)</f>
        <v>0</v>
      </c>
    </row>
    <row r="223" spans="1:17">
      <c r="A223" t="s">
        <v>1181</v>
      </c>
      <c r="B223" s="2">
        <v>330359</v>
      </c>
      <c r="C223" t="s">
        <v>1182</v>
      </c>
      <c r="D223" t="s">
        <v>1183</v>
      </c>
      <c r="E223" t="s">
        <v>439</v>
      </c>
      <c r="G223" t="s">
        <v>88</v>
      </c>
      <c r="H223" t="s">
        <v>22</v>
      </c>
      <c r="I223" t="s">
        <v>89</v>
      </c>
      <c r="J223" t="s">
        <v>749</v>
      </c>
      <c r="K223" s="2">
        <v>83900</v>
      </c>
      <c r="L223" t="s">
        <v>56</v>
      </c>
      <c r="M223" s="2">
        <v>2055.375</v>
      </c>
      <c r="N223" s="2">
        <v>5.6966000000000003E-2</v>
      </c>
      <c r="O223" s="3">
        <v>1279673</v>
      </c>
      <c r="P223">
        <f t="shared" si="3"/>
        <v>728.97852118000014</v>
      </c>
      <c r="Q223" s="3">
        <f>ROUNDUP(P223,-1)</f>
        <v>730</v>
      </c>
    </row>
    <row r="224" spans="1:17">
      <c r="A224" t="s">
        <v>441</v>
      </c>
      <c r="B224" s="2">
        <v>154335</v>
      </c>
      <c r="C224" t="s">
        <v>1184</v>
      </c>
      <c r="D224" t="s">
        <v>1185</v>
      </c>
      <c r="E224" t="s">
        <v>444</v>
      </c>
      <c r="G224" t="s">
        <v>88</v>
      </c>
      <c r="H224" t="s">
        <v>22</v>
      </c>
      <c r="I224" t="s">
        <v>89</v>
      </c>
      <c r="J224" t="s">
        <v>445</v>
      </c>
      <c r="K224" s="2">
        <v>83905</v>
      </c>
      <c r="L224" t="s">
        <v>56</v>
      </c>
      <c r="M224" s="2">
        <v>0</v>
      </c>
      <c r="N224" s="2">
        <v>0</v>
      </c>
      <c r="O224" s="3">
        <v>1279673</v>
      </c>
      <c r="P224">
        <f t="shared" si="3"/>
        <v>0</v>
      </c>
      <c r="Q224" s="3">
        <f>ROUNDUP(P224,-1)</f>
        <v>0</v>
      </c>
    </row>
    <row r="225" spans="1:17">
      <c r="A225" t="s">
        <v>1186</v>
      </c>
      <c r="B225" s="2">
        <v>151622</v>
      </c>
      <c r="C225" t="s">
        <v>1187</v>
      </c>
      <c r="D225" t="s">
        <v>1188</v>
      </c>
      <c r="E225" t="s">
        <v>337</v>
      </c>
      <c r="G225" t="s">
        <v>95</v>
      </c>
      <c r="H225" t="s">
        <v>31</v>
      </c>
      <c r="I225" t="s">
        <v>82</v>
      </c>
      <c r="J225" t="s">
        <v>338</v>
      </c>
      <c r="K225" s="2">
        <v>83908</v>
      </c>
      <c r="L225" t="s">
        <v>56</v>
      </c>
      <c r="M225" s="2">
        <v>0</v>
      </c>
      <c r="N225" s="2">
        <v>0</v>
      </c>
      <c r="O225" s="3">
        <v>1279673</v>
      </c>
      <c r="P225">
        <f t="shared" si="3"/>
        <v>0</v>
      </c>
      <c r="Q225" s="3">
        <f>ROUNDUP(P225,-1)</f>
        <v>0</v>
      </c>
    </row>
    <row r="226" spans="1:17">
      <c r="A226" t="s">
        <v>441</v>
      </c>
      <c r="B226" s="2">
        <v>154315</v>
      </c>
      <c r="C226" t="s">
        <v>1189</v>
      </c>
      <c r="D226" t="s">
        <v>1190</v>
      </c>
      <c r="E226" t="s">
        <v>444</v>
      </c>
      <c r="G226" t="s">
        <v>88</v>
      </c>
      <c r="H226" t="s">
        <v>22</v>
      </c>
      <c r="I226" t="s">
        <v>89</v>
      </c>
      <c r="J226" t="s">
        <v>445</v>
      </c>
      <c r="K226" s="2">
        <v>83917</v>
      </c>
      <c r="L226" t="s">
        <v>56</v>
      </c>
      <c r="M226" s="2">
        <v>0</v>
      </c>
      <c r="N226" s="2">
        <v>0</v>
      </c>
      <c r="O226" s="3">
        <v>1279673</v>
      </c>
      <c r="P226">
        <f t="shared" si="3"/>
        <v>0</v>
      </c>
      <c r="Q226" s="3">
        <f>ROUNDUP(P226,-1)</f>
        <v>0</v>
      </c>
    </row>
    <row r="227" spans="1:17">
      <c r="A227" t="s">
        <v>1191</v>
      </c>
      <c r="B227" s="2">
        <v>330471</v>
      </c>
      <c r="C227" t="s">
        <v>1192</v>
      </c>
      <c r="D227" t="s">
        <v>1193</v>
      </c>
      <c r="E227" t="s">
        <v>1161</v>
      </c>
      <c r="F227" t="s">
        <v>1194</v>
      </c>
      <c r="G227" t="s">
        <v>88</v>
      </c>
      <c r="H227" t="s">
        <v>22</v>
      </c>
      <c r="I227" t="s">
        <v>89</v>
      </c>
      <c r="J227" t="s">
        <v>1162</v>
      </c>
      <c r="K227" s="2">
        <v>83919</v>
      </c>
      <c r="L227" t="s">
        <v>25</v>
      </c>
      <c r="M227" s="2">
        <v>1189.5</v>
      </c>
      <c r="N227" s="2">
        <v>3.2967999999999997E-2</v>
      </c>
      <c r="O227" s="3">
        <v>1279673</v>
      </c>
      <c r="P227">
        <f t="shared" si="3"/>
        <v>421.88259463999998</v>
      </c>
      <c r="Q227" s="3">
        <f>ROUNDUP(P227,-1)</f>
        <v>430</v>
      </c>
    </row>
    <row r="228" spans="1:17">
      <c r="A228" t="s">
        <v>1195</v>
      </c>
      <c r="B228" s="2">
        <v>330492</v>
      </c>
      <c r="C228" t="s">
        <v>1196</v>
      </c>
      <c r="D228" t="s">
        <v>1197</v>
      </c>
      <c r="E228" t="s">
        <v>1198</v>
      </c>
      <c r="G228" t="s">
        <v>1199</v>
      </c>
      <c r="H228" t="s">
        <v>67</v>
      </c>
      <c r="I228" t="s">
        <v>1200</v>
      </c>
      <c r="J228" t="s">
        <v>1201</v>
      </c>
      <c r="K228" s="2">
        <v>83930</v>
      </c>
      <c r="L228" t="s">
        <v>25</v>
      </c>
      <c r="M228" s="2">
        <v>0</v>
      </c>
      <c r="N228" s="2">
        <v>0</v>
      </c>
      <c r="O228" s="3">
        <v>1279673</v>
      </c>
      <c r="P228">
        <f t="shared" si="3"/>
        <v>0</v>
      </c>
      <c r="Q228" s="3">
        <f>ROUNDUP(P228,-1)</f>
        <v>0</v>
      </c>
    </row>
    <row r="229" spans="1:17">
      <c r="A229" t="s">
        <v>1202</v>
      </c>
      <c r="B229" s="2">
        <v>330526</v>
      </c>
      <c r="C229" t="s">
        <v>1203</v>
      </c>
      <c r="D229" t="s">
        <v>1204</v>
      </c>
      <c r="E229" t="s">
        <v>1161</v>
      </c>
      <c r="G229" t="s">
        <v>88</v>
      </c>
      <c r="H229" t="s">
        <v>22</v>
      </c>
      <c r="I229" t="s">
        <v>89</v>
      </c>
      <c r="J229" t="s">
        <v>1162</v>
      </c>
      <c r="K229" s="2">
        <v>83941</v>
      </c>
      <c r="L229" t="s">
        <v>56</v>
      </c>
      <c r="M229" s="2">
        <v>1512.5</v>
      </c>
      <c r="N229" s="2">
        <v>4.1919999999999999E-2</v>
      </c>
      <c r="O229" s="3">
        <v>1279673</v>
      </c>
      <c r="P229">
        <f t="shared" si="3"/>
        <v>536.43892159999996</v>
      </c>
      <c r="Q229" s="3">
        <f>ROUNDUP(P229,-1)</f>
        <v>540</v>
      </c>
    </row>
    <row r="230" spans="1:17">
      <c r="A230" t="s">
        <v>1205</v>
      </c>
      <c r="B230" s="2">
        <v>151622</v>
      </c>
      <c r="C230" t="s">
        <v>1206</v>
      </c>
      <c r="D230" t="s">
        <v>1207</v>
      </c>
      <c r="E230" t="s">
        <v>87</v>
      </c>
      <c r="G230" t="s">
        <v>88</v>
      </c>
      <c r="H230" t="s">
        <v>22</v>
      </c>
      <c r="I230" t="s">
        <v>89</v>
      </c>
      <c r="J230" t="s">
        <v>90</v>
      </c>
      <c r="K230" s="2">
        <v>83942</v>
      </c>
      <c r="L230" t="s">
        <v>56</v>
      </c>
      <c r="M230" s="2">
        <v>0</v>
      </c>
      <c r="N230" s="2">
        <v>0</v>
      </c>
      <c r="O230" s="3">
        <v>1279673</v>
      </c>
      <c r="P230">
        <f t="shared" si="3"/>
        <v>0</v>
      </c>
      <c r="Q230" s="3">
        <f>ROUNDUP(P230,-1)</f>
        <v>0</v>
      </c>
    </row>
    <row r="231" spans="1:17">
      <c r="A231" t="s">
        <v>1205</v>
      </c>
      <c r="B231" s="2">
        <v>251683</v>
      </c>
      <c r="C231" t="s">
        <v>1208</v>
      </c>
      <c r="D231" t="s">
        <v>1209</v>
      </c>
      <c r="E231" t="s">
        <v>1210</v>
      </c>
      <c r="G231" t="s">
        <v>1211</v>
      </c>
      <c r="H231" t="s">
        <v>22</v>
      </c>
      <c r="I231" t="s">
        <v>1212</v>
      </c>
      <c r="J231" t="s">
        <v>1213</v>
      </c>
      <c r="K231" s="2">
        <v>83942</v>
      </c>
      <c r="L231" t="s">
        <v>25</v>
      </c>
      <c r="M231" s="2">
        <v>0</v>
      </c>
      <c r="N231" s="2">
        <v>0</v>
      </c>
      <c r="O231" s="3">
        <v>1279673</v>
      </c>
      <c r="P231">
        <f t="shared" si="3"/>
        <v>0</v>
      </c>
      <c r="Q231" s="3">
        <f>ROUNDUP(P231,-1)</f>
        <v>0</v>
      </c>
    </row>
    <row r="232" spans="1:17">
      <c r="A232" t="s">
        <v>1214</v>
      </c>
      <c r="B232" s="2">
        <v>330561</v>
      </c>
      <c r="C232" t="s">
        <v>1215</v>
      </c>
      <c r="D232" t="s">
        <v>1216</v>
      </c>
      <c r="E232" t="s">
        <v>87</v>
      </c>
      <c r="G232" t="s">
        <v>88</v>
      </c>
      <c r="H232" t="s">
        <v>22</v>
      </c>
      <c r="I232" t="s">
        <v>89</v>
      </c>
      <c r="J232" t="s">
        <v>90</v>
      </c>
      <c r="K232" s="2">
        <v>83949</v>
      </c>
      <c r="L232" t="s">
        <v>56</v>
      </c>
      <c r="M232" s="2">
        <v>3645</v>
      </c>
      <c r="N232" s="2">
        <v>0.101024</v>
      </c>
      <c r="O232" s="3">
        <v>1279673</v>
      </c>
      <c r="P232">
        <f t="shared" si="3"/>
        <v>1292.77685152</v>
      </c>
      <c r="Q232" s="3">
        <f>ROUNDUP(P232,-1)</f>
        <v>1300</v>
      </c>
    </row>
    <row r="233" spans="1:17">
      <c r="A233" t="s">
        <v>1217</v>
      </c>
      <c r="B233" s="2">
        <v>310960</v>
      </c>
      <c r="C233" t="s">
        <v>1218</v>
      </c>
      <c r="D233" t="s">
        <v>1219</v>
      </c>
      <c r="E233" t="s">
        <v>1220</v>
      </c>
      <c r="G233" t="s">
        <v>849</v>
      </c>
      <c r="H233" t="s">
        <v>22</v>
      </c>
      <c r="I233" t="s">
        <v>850</v>
      </c>
      <c r="J233" t="s">
        <v>1053</v>
      </c>
      <c r="K233" s="2">
        <v>83968</v>
      </c>
      <c r="L233" t="s">
        <v>25</v>
      </c>
      <c r="M233" s="2">
        <v>0</v>
      </c>
      <c r="N233" s="2">
        <v>0</v>
      </c>
      <c r="O233" s="3">
        <v>1279673</v>
      </c>
      <c r="P233">
        <f t="shared" si="3"/>
        <v>0</v>
      </c>
      <c r="Q233" s="3">
        <f>ROUNDUP(P233,-1)</f>
        <v>0</v>
      </c>
    </row>
    <row r="234" spans="1:17">
      <c r="A234" t="s">
        <v>1221</v>
      </c>
      <c r="B234" s="2">
        <v>310898</v>
      </c>
      <c r="C234" t="s">
        <v>583</v>
      </c>
      <c r="D234" t="s">
        <v>584</v>
      </c>
      <c r="E234" t="s">
        <v>1222</v>
      </c>
      <c r="G234" t="s">
        <v>942</v>
      </c>
      <c r="H234" t="s">
        <v>22</v>
      </c>
      <c r="I234" t="s">
        <v>943</v>
      </c>
      <c r="J234" t="s">
        <v>1223</v>
      </c>
      <c r="K234" s="2">
        <v>83969</v>
      </c>
      <c r="L234" t="s">
        <v>25</v>
      </c>
      <c r="M234" s="2">
        <v>0</v>
      </c>
      <c r="N234" s="2">
        <v>0</v>
      </c>
      <c r="O234" s="3">
        <v>1279673</v>
      </c>
      <c r="P234">
        <f t="shared" si="3"/>
        <v>0</v>
      </c>
      <c r="Q234" s="3">
        <f>ROUNDUP(P234,-1)</f>
        <v>0</v>
      </c>
    </row>
    <row r="235" spans="1:17">
      <c r="A235" t="s">
        <v>300</v>
      </c>
      <c r="B235" s="2">
        <v>330596</v>
      </c>
      <c r="C235" t="s">
        <v>1224</v>
      </c>
      <c r="D235" t="s">
        <v>1225</v>
      </c>
      <c r="E235" t="s">
        <v>303</v>
      </c>
      <c r="G235" t="s">
        <v>95</v>
      </c>
      <c r="H235" t="s">
        <v>31</v>
      </c>
      <c r="I235" t="s">
        <v>82</v>
      </c>
      <c r="J235" t="s">
        <v>260</v>
      </c>
      <c r="K235" s="2">
        <v>83970</v>
      </c>
      <c r="L235" t="s">
        <v>56</v>
      </c>
      <c r="M235" s="2">
        <v>18152</v>
      </c>
      <c r="N235" s="2">
        <v>0.50309700000000002</v>
      </c>
      <c r="O235" s="3">
        <v>1279673</v>
      </c>
      <c r="P235">
        <f t="shared" si="3"/>
        <v>6437.9964728100003</v>
      </c>
      <c r="Q235" s="3">
        <f>ROUNDUP(P235,-1)</f>
        <v>6440</v>
      </c>
    </row>
    <row r="236" spans="1:17">
      <c r="A236" t="s">
        <v>1226</v>
      </c>
      <c r="B236" s="2">
        <v>251730</v>
      </c>
      <c r="C236" t="s">
        <v>1227</v>
      </c>
      <c r="D236" t="s">
        <v>1228</v>
      </c>
      <c r="E236" t="s">
        <v>1229</v>
      </c>
      <c r="G236" t="s">
        <v>1230</v>
      </c>
      <c r="H236" t="s">
        <v>22</v>
      </c>
      <c r="I236" t="s">
        <v>1231</v>
      </c>
      <c r="J236" t="s">
        <v>1232</v>
      </c>
      <c r="K236" s="2">
        <v>83972</v>
      </c>
      <c r="L236" t="s">
        <v>25</v>
      </c>
      <c r="M236" s="2">
        <v>0</v>
      </c>
      <c r="N236" s="2">
        <v>0</v>
      </c>
      <c r="O236" s="3">
        <v>1279673</v>
      </c>
      <c r="P236">
        <f t="shared" si="3"/>
        <v>0</v>
      </c>
      <c r="Q236" s="3">
        <f>ROUNDUP(P236,-1)</f>
        <v>0</v>
      </c>
    </row>
    <row r="237" spans="1:17">
      <c r="A237" t="s">
        <v>1233</v>
      </c>
      <c r="B237" s="2">
        <v>330652</v>
      </c>
      <c r="C237" t="s">
        <v>1234</v>
      </c>
      <c r="D237" t="s">
        <v>1235</v>
      </c>
      <c r="E237" t="s">
        <v>192</v>
      </c>
      <c r="G237" t="s">
        <v>193</v>
      </c>
      <c r="H237" t="s">
        <v>31</v>
      </c>
      <c r="I237" t="s">
        <v>194</v>
      </c>
      <c r="J237" t="s">
        <v>195</v>
      </c>
      <c r="K237" s="2">
        <v>83980</v>
      </c>
      <c r="L237" t="s">
        <v>25</v>
      </c>
      <c r="M237" s="2">
        <v>51276.114909003001</v>
      </c>
      <c r="N237" s="2">
        <v>1.4211590000000001</v>
      </c>
      <c r="O237" s="3">
        <v>1279673</v>
      </c>
      <c r="P237">
        <f t="shared" si="3"/>
        <v>18186.18801007</v>
      </c>
      <c r="Q237" s="3">
        <f>ROUNDUP(P237,-1)</f>
        <v>18190</v>
      </c>
    </row>
    <row r="238" spans="1:17">
      <c r="A238" t="s">
        <v>1236</v>
      </c>
      <c r="B238" s="2">
        <v>420077</v>
      </c>
      <c r="C238" t="s">
        <v>1237</v>
      </c>
      <c r="D238" t="s">
        <v>1238</v>
      </c>
      <c r="E238" t="s">
        <v>1239</v>
      </c>
      <c r="G238" t="s">
        <v>1240</v>
      </c>
      <c r="H238" t="s">
        <v>22</v>
      </c>
      <c r="I238" t="s">
        <v>1241</v>
      </c>
      <c r="J238" t="s">
        <v>1242</v>
      </c>
      <c r="K238" s="2">
        <v>83986</v>
      </c>
      <c r="L238" t="s">
        <v>25</v>
      </c>
      <c r="M238" s="2">
        <v>1035.125</v>
      </c>
      <c r="N238" s="2">
        <v>2.8688999999999999E-2</v>
      </c>
      <c r="O238" s="3">
        <v>1279673</v>
      </c>
      <c r="P238">
        <f t="shared" si="3"/>
        <v>367.12538696999997</v>
      </c>
      <c r="Q238" s="3">
        <f>ROUNDUP(P238,-1)</f>
        <v>370</v>
      </c>
    </row>
    <row r="239" spans="1:17">
      <c r="A239" t="s">
        <v>1243</v>
      </c>
      <c r="B239" s="2">
        <v>410180</v>
      </c>
      <c r="C239" t="s">
        <v>1244</v>
      </c>
      <c r="D239" t="s">
        <v>1245</v>
      </c>
      <c r="E239" t="s">
        <v>87</v>
      </c>
      <c r="F239" t="s">
        <v>319</v>
      </c>
      <c r="G239" t="s">
        <v>88</v>
      </c>
      <c r="H239" t="s">
        <v>22</v>
      </c>
      <c r="I239" t="s">
        <v>89</v>
      </c>
      <c r="J239" t="s">
        <v>90</v>
      </c>
      <c r="K239" s="2">
        <v>83995</v>
      </c>
      <c r="L239" t="s">
        <v>25</v>
      </c>
      <c r="M239" s="2">
        <v>1567.125</v>
      </c>
      <c r="N239" s="2">
        <v>4.3434E-2</v>
      </c>
      <c r="O239" s="3">
        <v>1279673</v>
      </c>
      <c r="P239">
        <f t="shared" si="3"/>
        <v>555.81317081999998</v>
      </c>
      <c r="Q239" s="3">
        <f>ROUNDUP(P239,-1)</f>
        <v>560</v>
      </c>
    </row>
    <row r="240" spans="1:17">
      <c r="A240" t="s">
        <v>1246</v>
      </c>
      <c r="B240" s="2">
        <v>410208</v>
      </c>
      <c r="C240" t="s">
        <v>1247</v>
      </c>
      <c r="D240" t="s">
        <v>1248</v>
      </c>
      <c r="E240" t="s">
        <v>303</v>
      </c>
      <c r="G240" t="s">
        <v>95</v>
      </c>
      <c r="H240" t="s">
        <v>31</v>
      </c>
      <c r="I240" t="s">
        <v>82</v>
      </c>
      <c r="J240" t="s">
        <v>260</v>
      </c>
      <c r="K240" s="2">
        <v>84006</v>
      </c>
      <c r="L240" t="s">
        <v>56</v>
      </c>
      <c r="M240" s="2">
        <v>17024</v>
      </c>
      <c r="N240" s="2">
        <v>0.47183399999999998</v>
      </c>
      <c r="O240" s="3">
        <v>1279673</v>
      </c>
      <c r="P240">
        <f t="shared" si="3"/>
        <v>6037.9323028199988</v>
      </c>
      <c r="Q240" s="3">
        <f>ROUNDUP(P240,-1)</f>
        <v>6040</v>
      </c>
    </row>
    <row r="241" spans="1:17">
      <c r="A241" t="s">
        <v>1249</v>
      </c>
      <c r="B241" s="2">
        <v>410234</v>
      </c>
      <c r="C241" t="s">
        <v>1250</v>
      </c>
      <c r="D241" t="s">
        <v>1251</v>
      </c>
      <c r="E241" t="s">
        <v>1161</v>
      </c>
      <c r="G241" t="s">
        <v>88</v>
      </c>
      <c r="H241" t="s">
        <v>22</v>
      </c>
      <c r="I241" t="s">
        <v>89</v>
      </c>
      <c r="J241" t="s">
        <v>1162</v>
      </c>
      <c r="K241" s="2">
        <v>84011</v>
      </c>
      <c r="L241" t="s">
        <v>56</v>
      </c>
      <c r="M241" s="2">
        <v>1500</v>
      </c>
      <c r="N241" s="2">
        <v>4.1574E-2</v>
      </c>
      <c r="O241" s="3">
        <v>1279673</v>
      </c>
      <c r="P241">
        <f t="shared" si="3"/>
        <v>532.01125302000003</v>
      </c>
      <c r="Q241" s="3">
        <f>ROUNDUP(P241,-1)</f>
        <v>540</v>
      </c>
    </row>
    <row r="242" spans="1:17">
      <c r="A242" t="s">
        <v>441</v>
      </c>
      <c r="B242" s="2">
        <v>154324</v>
      </c>
      <c r="C242" t="s">
        <v>1252</v>
      </c>
      <c r="D242" t="s">
        <v>1253</v>
      </c>
      <c r="E242" t="s">
        <v>444</v>
      </c>
      <c r="G242" t="s">
        <v>88</v>
      </c>
      <c r="H242" t="s">
        <v>22</v>
      </c>
      <c r="I242" t="s">
        <v>89</v>
      </c>
      <c r="J242" t="s">
        <v>445</v>
      </c>
      <c r="K242" s="2">
        <v>84023</v>
      </c>
      <c r="L242" t="s">
        <v>56</v>
      </c>
      <c r="M242" s="2">
        <v>0</v>
      </c>
      <c r="N242" s="2">
        <v>0</v>
      </c>
      <c r="O242" s="3">
        <v>1279673</v>
      </c>
      <c r="P242">
        <f t="shared" si="3"/>
        <v>0</v>
      </c>
      <c r="Q242" s="3">
        <f>ROUNDUP(P242,-1)</f>
        <v>0</v>
      </c>
    </row>
    <row r="243" spans="1:17">
      <c r="A243" t="s">
        <v>1254</v>
      </c>
      <c r="B243" s="2">
        <v>420076</v>
      </c>
      <c r="C243" t="s">
        <v>1255</v>
      </c>
      <c r="D243" t="s">
        <v>1256</v>
      </c>
      <c r="E243" t="s">
        <v>444</v>
      </c>
      <c r="G243" t="s">
        <v>88</v>
      </c>
      <c r="H243" t="s">
        <v>22</v>
      </c>
      <c r="I243" t="s">
        <v>89</v>
      </c>
      <c r="J243" t="s">
        <v>445</v>
      </c>
      <c r="K243" s="2">
        <v>84031</v>
      </c>
      <c r="L243" t="s">
        <v>25</v>
      </c>
      <c r="M243" s="2">
        <v>0</v>
      </c>
      <c r="N243" s="2">
        <v>0</v>
      </c>
      <c r="O243" s="3">
        <v>1279673</v>
      </c>
      <c r="P243">
        <f t="shared" si="3"/>
        <v>0</v>
      </c>
      <c r="Q243" s="3">
        <f>ROUNDUP(P243,-1)</f>
        <v>0</v>
      </c>
    </row>
    <row r="244" spans="1:17">
      <c r="A244" t="s">
        <v>1257</v>
      </c>
      <c r="B244" s="2">
        <v>410106</v>
      </c>
      <c r="C244" t="s">
        <v>1258</v>
      </c>
      <c r="D244" t="s">
        <v>1259</v>
      </c>
      <c r="E244" t="s">
        <v>1260</v>
      </c>
      <c r="G244" t="s">
        <v>849</v>
      </c>
      <c r="H244" t="s">
        <v>22</v>
      </c>
      <c r="I244" t="s">
        <v>850</v>
      </c>
      <c r="J244" t="s">
        <v>1261</v>
      </c>
      <c r="K244" s="2">
        <v>84032</v>
      </c>
      <c r="L244" t="s">
        <v>25</v>
      </c>
      <c r="M244" s="2">
        <v>0</v>
      </c>
      <c r="N244" s="2">
        <v>0</v>
      </c>
      <c r="O244" s="3">
        <v>1279673</v>
      </c>
      <c r="P244">
        <f t="shared" si="3"/>
        <v>0</v>
      </c>
      <c r="Q244" s="3">
        <f>ROUNDUP(P244,-1)</f>
        <v>0</v>
      </c>
    </row>
    <row r="245" spans="1:17">
      <c r="A245" t="s">
        <v>1262</v>
      </c>
      <c r="B245" s="2">
        <v>410522</v>
      </c>
      <c r="C245" t="s">
        <v>1263</v>
      </c>
      <c r="D245" t="s">
        <v>1264</v>
      </c>
      <c r="E245" t="s">
        <v>444</v>
      </c>
      <c r="G245" t="s">
        <v>88</v>
      </c>
      <c r="H245" t="s">
        <v>22</v>
      </c>
      <c r="I245" t="s">
        <v>89</v>
      </c>
      <c r="J245" t="s">
        <v>445</v>
      </c>
      <c r="K245" s="2">
        <v>84037</v>
      </c>
      <c r="L245" t="s">
        <v>25</v>
      </c>
      <c r="M245" s="2">
        <v>0</v>
      </c>
      <c r="N245" s="2">
        <v>0</v>
      </c>
      <c r="O245" s="3">
        <v>1279673</v>
      </c>
      <c r="P245">
        <f t="shared" si="3"/>
        <v>0</v>
      </c>
      <c r="Q245" s="3">
        <f>ROUNDUP(P245,-1)</f>
        <v>0</v>
      </c>
    </row>
    <row r="246" spans="1:17">
      <c r="A246" t="s">
        <v>441</v>
      </c>
      <c r="B246" s="2">
        <v>154333</v>
      </c>
      <c r="C246" t="s">
        <v>1265</v>
      </c>
      <c r="D246" t="s">
        <v>1266</v>
      </c>
      <c r="E246" t="s">
        <v>444</v>
      </c>
      <c r="G246" t="s">
        <v>88</v>
      </c>
      <c r="H246" t="s">
        <v>22</v>
      </c>
      <c r="I246" t="s">
        <v>89</v>
      </c>
      <c r="J246" t="s">
        <v>445</v>
      </c>
      <c r="K246" s="2">
        <v>84058</v>
      </c>
      <c r="L246" t="s">
        <v>56</v>
      </c>
      <c r="M246" s="2">
        <v>0</v>
      </c>
      <c r="N246" s="2">
        <v>0</v>
      </c>
      <c r="O246" s="3">
        <v>1279673</v>
      </c>
      <c r="P246">
        <f t="shared" si="3"/>
        <v>0</v>
      </c>
      <c r="Q246" s="3">
        <f>ROUNDUP(P246,-1)</f>
        <v>0</v>
      </c>
    </row>
    <row r="247" spans="1:17">
      <c r="A247" t="s">
        <v>945</v>
      </c>
      <c r="B247" s="2">
        <v>241218</v>
      </c>
      <c r="C247" t="s">
        <v>1267</v>
      </c>
      <c r="D247" t="s">
        <v>1268</v>
      </c>
      <c r="E247" t="s">
        <v>948</v>
      </c>
      <c r="G247" t="s">
        <v>849</v>
      </c>
      <c r="H247" t="s">
        <v>22</v>
      </c>
      <c r="I247" t="s">
        <v>850</v>
      </c>
      <c r="J247" t="s">
        <v>949</v>
      </c>
      <c r="K247" s="2">
        <v>84106</v>
      </c>
      <c r="L247" t="s">
        <v>56</v>
      </c>
      <c r="M247" s="2">
        <v>930.75</v>
      </c>
      <c r="N247" s="2">
        <v>2.5795999999999999E-2</v>
      </c>
      <c r="O247" s="3">
        <v>1279673</v>
      </c>
      <c r="P247">
        <f t="shared" si="3"/>
        <v>330.10444708</v>
      </c>
      <c r="Q247" s="3">
        <f>ROUNDUP(P247,-1)</f>
        <v>340</v>
      </c>
    </row>
    <row r="248" spans="1:17">
      <c r="A248" t="s">
        <v>668</v>
      </c>
      <c r="B248" s="2">
        <v>149844</v>
      </c>
      <c r="C248" t="s">
        <v>1269</v>
      </c>
      <c r="D248" t="s">
        <v>1270</v>
      </c>
      <c r="E248" t="s">
        <v>671</v>
      </c>
      <c r="G248" t="s">
        <v>672</v>
      </c>
      <c r="H248" t="s">
        <v>179</v>
      </c>
      <c r="I248" t="s">
        <v>673</v>
      </c>
      <c r="J248" t="s">
        <v>674</v>
      </c>
      <c r="K248" s="2">
        <v>84201</v>
      </c>
      <c r="L248" t="s">
        <v>56</v>
      </c>
      <c r="M248" s="2">
        <v>0</v>
      </c>
      <c r="N248" s="2">
        <v>0</v>
      </c>
      <c r="O248" s="3">
        <v>1279673</v>
      </c>
      <c r="P248">
        <f t="shared" si="3"/>
        <v>0</v>
      </c>
      <c r="Q248" s="3">
        <f>ROUNDUP(P248,-1)</f>
        <v>0</v>
      </c>
    </row>
    <row r="249" spans="1:17">
      <c r="A249" t="s">
        <v>1271</v>
      </c>
      <c r="B249" s="2">
        <v>151984</v>
      </c>
      <c r="C249" t="s">
        <v>1272</v>
      </c>
      <c r="D249" t="s">
        <v>1273</v>
      </c>
      <c r="E249" t="s">
        <v>1274</v>
      </c>
      <c r="G249" t="s">
        <v>38</v>
      </c>
      <c r="H249" t="s">
        <v>31</v>
      </c>
      <c r="I249" t="s">
        <v>39</v>
      </c>
      <c r="J249" t="s">
        <v>1275</v>
      </c>
      <c r="K249" s="2">
        <v>84272</v>
      </c>
      <c r="L249" t="s">
        <v>56</v>
      </c>
      <c r="M249" s="2">
        <v>32416</v>
      </c>
      <c r="N249" s="2">
        <v>0.89843600000000001</v>
      </c>
      <c r="O249" s="3">
        <v>1279673</v>
      </c>
      <c r="P249">
        <f t="shared" si="3"/>
        <v>11497.04291428</v>
      </c>
      <c r="Q249" s="3">
        <f>ROUNDUP(P249,-1)</f>
        <v>11500</v>
      </c>
    </row>
    <row r="250" spans="1:17">
      <c r="A250" t="s">
        <v>1276</v>
      </c>
      <c r="B250" s="2">
        <v>321151</v>
      </c>
      <c r="C250" t="s">
        <v>1277</v>
      </c>
      <c r="D250" t="s">
        <v>1278</v>
      </c>
      <c r="E250" t="s">
        <v>1279</v>
      </c>
      <c r="G250" t="s">
        <v>1230</v>
      </c>
      <c r="H250" t="s">
        <v>22</v>
      </c>
      <c r="I250" t="s">
        <v>1231</v>
      </c>
      <c r="J250" t="s">
        <v>1232</v>
      </c>
      <c r="K250" s="2">
        <v>84302</v>
      </c>
      <c r="L250" t="s">
        <v>25</v>
      </c>
      <c r="M250" s="2">
        <v>0</v>
      </c>
      <c r="N250" s="2">
        <v>0</v>
      </c>
      <c r="O250" s="3">
        <v>1279673</v>
      </c>
      <c r="P250">
        <f t="shared" si="3"/>
        <v>0</v>
      </c>
      <c r="Q250" s="3">
        <f>ROUNDUP(P250,-1)</f>
        <v>0</v>
      </c>
    </row>
    <row r="251" spans="1:17">
      <c r="A251" t="s">
        <v>1280</v>
      </c>
      <c r="B251" s="2">
        <v>320689</v>
      </c>
      <c r="C251" t="s">
        <v>1281</v>
      </c>
      <c r="D251" t="s">
        <v>1282</v>
      </c>
      <c r="E251" t="s">
        <v>439</v>
      </c>
      <c r="G251" t="s">
        <v>88</v>
      </c>
      <c r="H251" t="s">
        <v>22</v>
      </c>
      <c r="I251" t="s">
        <v>89</v>
      </c>
      <c r="J251" t="s">
        <v>1283</v>
      </c>
      <c r="K251" s="2">
        <v>84316</v>
      </c>
      <c r="L251" t="s">
        <v>25</v>
      </c>
      <c r="M251" s="2">
        <v>0</v>
      </c>
      <c r="N251" s="2">
        <v>0</v>
      </c>
      <c r="O251" s="3">
        <v>1279673</v>
      </c>
      <c r="P251">
        <f t="shared" si="3"/>
        <v>0</v>
      </c>
      <c r="Q251" s="3">
        <f>ROUNDUP(P251,-1)</f>
        <v>0</v>
      </c>
    </row>
    <row r="252" spans="1:17">
      <c r="A252" t="s">
        <v>1284</v>
      </c>
      <c r="B252" s="2">
        <v>151667</v>
      </c>
      <c r="C252" t="s">
        <v>1285</v>
      </c>
      <c r="D252" t="s">
        <v>1286</v>
      </c>
      <c r="E252" t="s">
        <v>1287</v>
      </c>
      <c r="G252" t="s">
        <v>1288</v>
      </c>
      <c r="H252" t="s">
        <v>31</v>
      </c>
      <c r="I252" t="s">
        <v>1289</v>
      </c>
      <c r="J252" t="s">
        <v>1290</v>
      </c>
      <c r="K252" s="2">
        <v>84348</v>
      </c>
      <c r="L252" t="s">
        <v>56</v>
      </c>
      <c r="M252" s="2">
        <v>24499.625</v>
      </c>
      <c r="N252" s="2">
        <v>0.67902700000000005</v>
      </c>
      <c r="O252" s="3">
        <v>1279673</v>
      </c>
      <c r="P252">
        <f t="shared" si="3"/>
        <v>8689.3251817100008</v>
      </c>
      <c r="Q252" s="3">
        <f>ROUNDUP(P252,-1)</f>
        <v>8690</v>
      </c>
    </row>
    <row r="253" spans="1:17">
      <c r="A253" t="s">
        <v>658</v>
      </c>
      <c r="B253" s="2">
        <v>321092</v>
      </c>
      <c r="C253" t="s">
        <v>1291</v>
      </c>
      <c r="D253" t="s">
        <v>1292</v>
      </c>
      <c r="E253" t="s">
        <v>661</v>
      </c>
      <c r="G253" t="s">
        <v>662</v>
      </c>
      <c r="H253" t="s">
        <v>67</v>
      </c>
      <c r="I253" t="s">
        <v>663</v>
      </c>
      <c r="J253" t="s">
        <v>664</v>
      </c>
      <c r="K253" s="2">
        <v>84374</v>
      </c>
      <c r="L253" t="s">
        <v>56</v>
      </c>
      <c r="M253" s="2">
        <v>23025.625</v>
      </c>
      <c r="N253" s="2">
        <v>0.63817400000000002</v>
      </c>
      <c r="O253" s="3">
        <v>1279673</v>
      </c>
      <c r="P253">
        <f t="shared" si="3"/>
        <v>8166.5403710199998</v>
      </c>
      <c r="Q253" s="3">
        <f>ROUNDUP(P253,-1)</f>
        <v>8170</v>
      </c>
    </row>
    <row r="254" spans="1:17">
      <c r="A254" t="s">
        <v>1293</v>
      </c>
      <c r="B254" s="2">
        <v>223588</v>
      </c>
      <c r="C254" t="s">
        <v>1294</v>
      </c>
      <c r="D254" t="s">
        <v>1295</v>
      </c>
      <c r="E254" t="s">
        <v>1296</v>
      </c>
      <c r="G254" t="s">
        <v>21</v>
      </c>
      <c r="H254" t="s">
        <v>22</v>
      </c>
      <c r="I254" t="s">
        <v>23</v>
      </c>
      <c r="J254" t="s">
        <v>1297</v>
      </c>
      <c r="K254" s="2">
        <v>84392</v>
      </c>
      <c r="L254" t="s">
        <v>56</v>
      </c>
      <c r="M254" s="2">
        <v>0</v>
      </c>
      <c r="N254" s="2">
        <v>0</v>
      </c>
      <c r="O254" s="3">
        <v>1279673</v>
      </c>
      <c r="P254">
        <f t="shared" si="3"/>
        <v>0</v>
      </c>
      <c r="Q254" s="3">
        <f>ROUNDUP(P254,-1)</f>
        <v>0</v>
      </c>
    </row>
    <row r="255" spans="1:17">
      <c r="A255" t="s">
        <v>167</v>
      </c>
      <c r="B255" s="2">
        <v>231025</v>
      </c>
      <c r="C255" t="s">
        <v>1298</v>
      </c>
      <c r="D255" t="s">
        <v>1299</v>
      </c>
      <c r="E255" t="s">
        <v>170</v>
      </c>
      <c r="G255" t="s">
        <v>171</v>
      </c>
      <c r="H255" t="s">
        <v>109</v>
      </c>
      <c r="I255" t="s">
        <v>172</v>
      </c>
      <c r="J255" t="s">
        <v>173</v>
      </c>
      <c r="K255" s="2">
        <v>84461</v>
      </c>
      <c r="L255" t="s">
        <v>25</v>
      </c>
      <c r="M255" s="2">
        <v>69440.090084573996</v>
      </c>
      <c r="N255" s="2">
        <v>1.924588</v>
      </c>
      <c r="O255" s="3">
        <v>1279673</v>
      </c>
      <c r="P255">
        <f t="shared" si="3"/>
        <v>24628.432997240001</v>
      </c>
      <c r="Q255" s="3">
        <f>ROUNDUP(P255,-1)</f>
        <v>24630</v>
      </c>
    </row>
    <row r="256" spans="1:17">
      <c r="A256" t="s">
        <v>1300</v>
      </c>
      <c r="B256" s="2">
        <v>410474</v>
      </c>
      <c r="C256" t="s">
        <v>1301</v>
      </c>
      <c r="D256" t="s">
        <v>1302</v>
      </c>
      <c r="E256" t="s">
        <v>1303</v>
      </c>
      <c r="G256" t="s">
        <v>88</v>
      </c>
      <c r="H256" t="s">
        <v>22</v>
      </c>
      <c r="I256" t="s">
        <v>89</v>
      </c>
      <c r="J256" t="s">
        <v>1304</v>
      </c>
      <c r="K256" s="2">
        <v>84470</v>
      </c>
      <c r="L256" t="s">
        <v>25</v>
      </c>
      <c r="M256" s="2">
        <v>344.68102183040003</v>
      </c>
      <c r="N256" s="2">
        <v>9.5530000000000007E-3</v>
      </c>
      <c r="O256" s="3">
        <v>1279673</v>
      </c>
      <c r="P256">
        <f t="shared" si="3"/>
        <v>122.24716169000001</v>
      </c>
      <c r="Q256" s="3">
        <f>ROUNDUP(P256,-1)</f>
        <v>130</v>
      </c>
    </row>
    <row r="257" spans="1:17">
      <c r="A257" t="s">
        <v>1305</v>
      </c>
      <c r="B257" s="2">
        <v>250485</v>
      </c>
      <c r="C257" t="s">
        <v>1306</v>
      </c>
      <c r="D257" t="s">
        <v>1307</v>
      </c>
      <c r="E257" t="s">
        <v>1308</v>
      </c>
      <c r="G257" t="s">
        <v>641</v>
      </c>
      <c r="H257" t="s">
        <v>22</v>
      </c>
      <c r="I257" t="s">
        <v>642</v>
      </c>
      <c r="J257" t="s">
        <v>1309</v>
      </c>
      <c r="K257" s="2">
        <v>84733</v>
      </c>
      <c r="L257" t="s">
        <v>25</v>
      </c>
      <c r="M257" s="2">
        <v>12377.547471215999</v>
      </c>
      <c r="N257" s="2">
        <v>0.34305400000000003</v>
      </c>
      <c r="O257" s="3">
        <v>1279673</v>
      </c>
      <c r="P257">
        <f t="shared" si="3"/>
        <v>4389.9694134199999</v>
      </c>
      <c r="Q257" s="3">
        <f>ROUNDUP(P257,-1)</f>
        <v>4390</v>
      </c>
    </row>
    <row r="258" spans="1:17">
      <c r="A258" t="s">
        <v>1310</v>
      </c>
      <c r="B258" s="2">
        <v>146683</v>
      </c>
      <c r="C258" t="s">
        <v>1311</v>
      </c>
      <c r="D258" t="s">
        <v>1312</v>
      </c>
      <c r="E258" t="s">
        <v>1313</v>
      </c>
      <c r="G258" t="s">
        <v>1314</v>
      </c>
      <c r="H258" t="s">
        <v>179</v>
      </c>
      <c r="I258" t="s">
        <v>1315</v>
      </c>
      <c r="J258" t="s">
        <v>1316</v>
      </c>
      <c r="K258" s="2">
        <v>84865</v>
      </c>
      <c r="L258" t="s">
        <v>56</v>
      </c>
      <c r="M258" s="2">
        <v>35764.358993264002</v>
      </c>
      <c r="N258" s="2">
        <v>0.99123000000000006</v>
      </c>
      <c r="O258" s="3">
        <v>1279673</v>
      </c>
      <c r="P258">
        <f t="shared" si="3"/>
        <v>12684.502677900002</v>
      </c>
      <c r="Q258" s="3">
        <f>ROUNDUP(P258,-1)</f>
        <v>12690</v>
      </c>
    </row>
    <row r="259" spans="1:17">
      <c r="A259" t="s">
        <v>1317</v>
      </c>
      <c r="B259" s="2">
        <v>150788</v>
      </c>
      <c r="C259" t="s">
        <v>1318</v>
      </c>
      <c r="D259" t="s">
        <v>1319</v>
      </c>
      <c r="E259" t="s">
        <v>1320</v>
      </c>
      <c r="G259" t="s">
        <v>450</v>
      </c>
      <c r="H259" t="s">
        <v>22</v>
      </c>
      <c r="I259" t="s">
        <v>451</v>
      </c>
      <c r="J259" t="s">
        <v>1321</v>
      </c>
      <c r="K259" s="2">
        <v>84900</v>
      </c>
      <c r="L259" t="s">
        <v>56</v>
      </c>
      <c r="M259" s="2">
        <v>74341.707022272007</v>
      </c>
      <c r="N259" s="2">
        <v>2.0604399999999998</v>
      </c>
      <c r="O259" s="3">
        <v>1279673</v>
      </c>
      <c r="P259">
        <f t="shared" ref="P259:P276" si="4">O259*N259/100</f>
        <v>26366.894361199997</v>
      </c>
      <c r="Q259" s="3">
        <f>ROUNDUP(P259,-1)</f>
        <v>26370</v>
      </c>
    </row>
    <row r="260" spans="1:17">
      <c r="A260" t="s">
        <v>1322</v>
      </c>
      <c r="B260" s="2">
        <v>149680</v>
      </c>
      <c r="C260" t="s">
        <v>1323</v>
      </c>
      <c r="D260" t="s">
        <v>1324</v>
      </c>
      <c r="E260" t="s">
        <v>1325</v>
      </c>
      <c r="G260" t="s">
        <v>1326</v>
      </c>
      <c r="H260" t="s">
        <v>22</v>
      </c>
      <c r="I260" t="s">
        <v>1327</v>
      </c>
      <c r="J260" t="s">
        <v>1328</v>
      </c>
      <c r="K260" s="2">
        <v>85174</v>
      </c>
      <c r="L260" t="s">
        <v>25</v>
      </c>
      <c r="M260" s="2">
        <v>6242.4632471719997</v>
      </c>
      <c r="N260" s="2">
        <v>0.173015</v>
      </c>
      <c r="O260" s="3">
        <v>1279673</v>
      </c>
      <c r="P260">
        <f t="shared" si="4"/>
        <v>2214.0262409500001</v>
      </c>
      <c r="Q260" s="3">
        <f>ROUNDUP(P260,-1)</f>
        <v>2220</v>
      </c>
    </row>
    <row r="261" spans="1:17">
      <c r="A261" t="s">
        <v>1329</v>
      </c>
      <c r="B261" s="2">
        <v>150184</v>
      </c>
      <c r="C261" t="s">
        <v>1330</v>
      </c>
      <c r="D261" t="s">
        <v>1331</v>
      </c>
      <c r="E261" t="s">
        <v>1332</v>
      </c>
      <c r="G261" t="s">
        <v>1333</v>
      </c>
      <c r="H261" t="s">
        <v>31</v>
      </c>
      <c r="I261" t="s">
        <v>1334</v>
      </c>
      <c r="J261" t="s">
        <v>1335</v>
      </c>
      <c r="K261" s="2">
        <v>85175</v>
      </c>
      <c r="L261" t="s">
        <v>56</v>
      </c>
      <c r="M261" s="2">
        <v>11379.375</v>
      </c>
      <c r="N261" s="2">
        <v>0.31538899999999997</v>
      </c>
      <c r="O261" s="3">
        <v>1279673</v>
      </c>
      <c r="P261">
        <f t="shared" si="4"/>
        <v>4035.9478779699998</v>
      </c>
      <c r="Q261" s="3">
        <f>ROUNDUP(P261,-1)</f>
        <v>4040</v>
      </c>
    </row>
    <row r="262" spans="1:17">
      <c r="A262" t="s">
        <v>1271</v>
      </c>
      <c r="B262" s="2">
        <v>240229</v>
      </c>
      <c r="C262" t="s">
        <v>1336</v>
      </c>
      <c r="D262" t="s">
        <v>1337</v>
      </c>
      <c r="E262" t="s">
        <v>1338</v>
      </c>
      <c r="G262" t="s">
        <v>38</v>
      </c>
      <c r="H262" t="s">
        <v>31</v>
      </c>
      <c r="I262" t="s">
        <v>39</v>
      </c>
      <c r="J262" t="s">
        <v>1275</v>
      </c>
      <c r="K262" s="2">
        <v>85190</v>
      </c>
      <c r="L262" t="s">
        <v>25</v>
      </c>
      <c r="M262" s="2">
        <v>53713.724999999999</v>
      </c>
      <c r="N262" s="2">
        <v>1.4887030000000001</v>
      </c>
      <c r="O262" s="3">
        <v>1279673</v>
      </c>
      <c r="P262">
        <f t="shared" si="4"/>
        <v>19050.530341190002</v>
      </c>
      <c r="Q262" s="3">
        <f>ROUNDUP(P262,-1)</f>
        <v>19060</v>
      </c>
    </row>
    <row r="263" spans="1:17">
      <c r="A263" t="s">
        <v>1339</v>
      </c>
      <c r="B263" s="2">
        <v>250483</v>
      </c>
      <c r="C263" t="s">
        <v>1340</v>
      </c>
      <c r="D263" t="s">
        <v>1341</v>
      </c>
      <c r="E263" t="s">
        <v>1342</v>
      </c>
      <c r="G263" t="s">
        <v>1343</v>
      </c>
      <c r="H263" t="s">
        <v>179</v>
      </c>
      <c r="I263" t="s">
        <v>1344</v>
      </c>
      <c r="J263" t="s">
        <v>1345</v>
      </c>
      <c r="K263" s="2">
        <v>85192</v>
      </c>
      <c r="L263" t="s">
        <v>25</v>
      </c>
      <c r="M263" s="2">
        <v>3262.9700598710001</v>
      </c>
      <c r="N263" s="2">
        <v>9.0436000000000002E-2</v>
      </c>
      <c r="O263" s="3">
        <v>1279673</v>
      </c>
      <c r="P263">
        <f t="shared" si="4"/>
        <v>1157.2850742799999</v>
      </c>
      <c r="Q263" s="3">
        <f>ROUNDUP(P263,-1)</f>
        <v>1160</v>
      </c>
    </row>
    <row r="264" spans="1:17">
      <c r="A264" t="s">
        <v>1346</v>
      </c>
      <c r="B264" s="2">
        <v>320903</v>
      </c>
      <c r="C264" t="s">
        <v>148</v>
      </c>
      <c r="D264" t="s">
        <v>1347</v>
      </c>
      <c r="E264" t="s">
        <v>971</v>
      </c>
      <c r="G264" t="s">
        <v>361</v>
      </c>
      <c r="H264" t="s">
        <v>22</v>
      </c>
      <c r="I264" t="s">
        <v>362</v>
      </c>
      <c r="J264" t="s">
        <v>972</v>
      </c>
      <c r="K264" s="2">
        <v>85204</v>
      </c>
      <c r="L264" t="s">
        <v>25</v>
      </c>
      <c r="M264" s="2">
        <v>0</v>
      </c>
      <c r="N264" s="2">
        <v>0</v>
      </c>
      <c r="O264" s="3">
        <v>1279673</v>
      </c>
      <c r="P264">
        <f t="shared" si="4"/>
        <v>0</v>
      </c>
      <c r="Q264" s="3">
        <f>ROUNDUP(P264,-1)</f>
        <v>0</v>
      </c>
    </row>
    <row r="265" spans="1:17">
      <c r="A265" t="s">
        <v>1348</v>
      </c>
      <c r="B265" s="2">
        <v>115998</v>
      </c>
      <c r="C265" t="s">
        <v>1349</v>
      </c>
      <c r="D265" t="s">
        <v>1350</v>
      </c>
      <c r="E265" t="s">
        <v>1351</v>
      </c>
      <c r="G265" t="s">
        <v>1352</v>
      </c>
      <c r="H265" t="s">
        <v>22</v>
      </c>
      <c r="I265" t="s">
        <v>1353</v>
      </c>
      <c r="J265" t="s">
        <v>1354</v>
      </c>
      <c r="K265" s="2">
        <v>85206</v>
      </c>
      <c r="L265" t="s">
        <v>25</v>
      </c>
      <c r="M265" s="2">
        <v>6381</v>
      </c>
      <c r="N265" s="2">
        <v>0.17685500000000001</v>
      </c>
      <c r="O265" s="3">
        <v>1279673</v>
      </c>
      <c r="P265">
        <f t="shared" si="4"/>
        <v>2263.1656841500003</v>
      </c>
      <c r="Q265" s="3">
        <f>ROUNDUP(P265,-1)</f>
        <v>2270</v>
      </c>
    </row>
    <row r="266" spans="1:17">
      <c r="A266" t="s">
        <v>1355</v>
      </c>
      <c r="B266" s="2">
        <v>151270</v>
      </c>
      <c r="C266" t="s">
        <v>1356</v>
      </c>
      <c r="D266" t="s">
        <v>1357</v>
      </c>
      <c r="E266" t="s">
        <v>1358</v>
      </c>
      <c r="G266" t="s">
        <v>849</v>
      </c>
      <c r="H266" t="s">
        <v>22</v>
      </c>
      <c r="I266" t="s">
        <v>850</v>
      </c>
      <c r="J266" t="s">
        <v>1359</v>
      </c>
      <c r="K266" s="2">
        <v>85207</v>
      </c>
      <c r="L266" t="s">
        <v>56</v>
      </c>
      <c r="M266" s="2">
        <v>0</v>
      </c>
      <c r="N266" s="2">
        <v>0</v>
      </c>
      <c r="O266" s="3">
        <v>1279673</v>
      </c>
      <c r="P266">
        <f t="shared" si="4"/>
        <v>0</v>
      </c>
      <c r="Q266" s="3">
        <f>ROUNDUP(P266,-1)</f>
        <v>0</v>
      </c>
    </row>
    <row r="267" spans="1:17">
      <c r="A267" t="s">
        <v>1360</v>
      </c>
      <c r="B267" s="2">
        <v>109689</v>
      </c>
      <c r="C267" t="s">
        <v>1361</v>
      </c>
      <c r="D267" t="s">
        <v>1362</v>
      </c>
      <c r="E267" t="s">
        <v>1363</v>
      </c>
      <c r="G267" t="s">
        <v>1364</v>
      </c>
      <c r="H267" t="s">
        <v>506</v>
      </c>
      <c r="I267" t="s">
        <v>1365</v>
      </c>
      <c r="J267" t="s">
        <v>1366</v>
      </c>
      <c r="K267" s="2">
        <v>85218</v>
      </c>
      <c r="L267" t="s">
        <v>56</v>
      </c>
      <c r="M267" s="2">
        <v>0</v>
      </c>
      <c r="N267" s="2">
        <v>0</v>
      </c>
      <c r="O267" s="3">
        <v>1279673</v>
      </c>
      <c r="P267">
        <f t="shared" si="4"/>
        <v>0</v>
      </c>
      <c r="Q267" s="3">
        <f>ROUNDUP(P267,-1)</f>
        <v>0</v>
      </c>
    </row>
    <row r="268" spans="1:17">
      <c r="A268" t="s">
        <v>1367</v>
      </c>
      <c r="B268" s="2">
        <v>149170</v>
      </c>
      <c r="C268" t="s">
        <v>1368</v>
      </c>
      <c r="D268" t="s">
        <v>1369</v>
      </c>
      <c r="E268" t="s">
        <v>355</v>
      </c>
      <c r="G268" t="s">
        <v>95</v>
      </c>
      <c r="H268" t="s">
        <v>31</v>
      </c>
      <c r="I268" t="s">
        <v>82</v>
      </c>
      <c r="J268" t="s">
        <v>356</v>
      </c>
      <c r="K268" s="2">
        <v>85219</v>
      </c>
      <c r="L268" t="s">
        <v>25</v>
      </c>
      <c r="M268" s="2">
        <v>30098.711929216999</v>
      </c>
      <c r="N268" s="2">
        <v>0.83419100000000002</v>
      </c>
      <c r="O268" s="3">
        <v>1279673</v>
      </c>
      <c r="P268">
        <f t="shared" si="4"/>
        <v>10674.91699543</v>
      </c>
      <c r="Q268" s="3">
        <f>ROUNDUP(P268,-1)</f>
        <v>10680</v>
      </c>
    </row>
    <row r="269" spans="1:17">
      <c r="A269" t="s">
        <v>823</v>
      </c>
      <c r="B269" s="2">
        <v>410501</v>
      </c>
      <c r="C269" t="s">
        <v>1370</v>
      </c>
      <c r="D269" t="s">
        <v>1371</v>
      </c>
      <c r="E269" t="s">
        <v>439</v>
      </c>
      <c r="G269" t="s">
        <v>88</v>
      </c>
      <c r="H269" t="s">
        <v>22</v>
      </c>
      <c r="I269" t="s">
        <v>89</v>
      </c>
      <c r="J269" t="s">
        <v>1372</v>
      </c>
      <c r="K269" s="2">
        <v>85235</v>
      </c>
      <c r="L269" t="s">
        <v>25</v>
      </c>
      <c r="M269" s="2">
        <v>0</v>
      </c>
      <c r="N269" s="2">
        <v>0</v>
      </c>
      <c r="O269" s="3">
        <v>1279673</v>
      </c>
      <c r="P269">
        <f t="shared" si="4"/>
        <v>0</v>
      </c>
      <c r="Q269" s="3">
        <f>ROUNDUP(P269,-1)</f>
        <v>0</v>
      </c>
    </row>
    <row r="270" spans="1:17">
      <c r="A270" t="s">
        <v>1373</v>
      </c>
      <c r="B270" s="2">
        <v>149108</v>
      </c>
      <c r="C270" t="s">
        <v>1374</v>
      </c>
      <c r="D270" t="s">
        <v>1375</v>
      </c>
      <c r="E270" t="s">
        <v>1376</v>
      </c>
      <c r="G270" t="s">
        <v>368</v>
      </c>
      <c r="H270" t="s">
        <v>31</v>
      </c>
      <c r="I270" t="s">
        <v>369</v>
      </c>
      <c r="J270" t="s">
        <v>1377</v>
      </c>
      <c r="K270" s="2">
        <v>85243</v>
      </c>
      <c r="L270" t="s">
        <v>25</v>
      </c>
      <c r="M270" s="2">
        <v>0</v>
      </c>
      <c r="N270" s="2">
        <v>0</v>
      </c>
      <c r="O270" s="3">
        <v>1279673</v>
      </c>
      <c r="P270">
        <f t="shared" si="4"/>
        <v>0</v>
      </c>
      <c r="Q270" s="3">
        <f>ROUNDUP(P270,-1)</f>
        <v>0</v>
      </c>
    </row>
    <row r="271" spans="1:17">
      <c r="A271" t="s">
        <v>1378</v>
      </c>
      <c r="B271" s="2">
        <v>150495</v>
      </c>
      <c r="C271" t="s">
        <v>1379</v>
      </c>
      <c r="D271" t="s">
        <v>1380</v>
      </c>
      <c r="E271" t="s">
        <v>1381</v>
      </c>
      <c r="G271" t="s">
        <v>52</v>
      </c>
      <c r="H271" t="s">
        <v>53</v>
      </c>
      <c r="I271" t="s">
        <v>54</v>
      </c>
      <c r="J271" t="s">
        <v>1382</v>
      </c>
      <c r="K271" s="2">
        <v>85321</v>
      </c>
      <c r="L271" t="s">
        <v>56</v>
      </c>
      <c r="M271" s="2">
        <v>1474.5</v>
      </c>
      <c r="N271" s="2">
        <v>4.0867000000000001E-2</v>
      </c>
      <c r="O271" s="3">
        <v>1279673</v>
      </c>
      <c r="P271">
        <f t="shared" si="4"/>
        <v>522.96396490999996</v>
      </c>
      <c r="Q271" s="3">
        <f>ROUNDUP(P271,-1)</f>
        <v>530</v>
      </c>
    </row>
    <row r="272" spans="1:17">
      <c r="A272" t="s">
        <v>1383</v>
      </c>
      <c r="B272" s="2">
        <v>150542</v>
      </c>
      <c r="C272" t="s">
        <v>1384</v>
      </c>
      <c r="D272" t="s">
        <v>1385</v>
      </c>
      <c r="E272" t="s">
        <v>1386</v>
      </c>
      <c r="G272" t="s">
        <v>280</v>
      </c>
      <c r="H272" t="s">
        <v>53</v>
      </c>
      <c r="I272" t="s">
        <v>281</v>
      </c>
      <c r="J272" t="s">
        <v>1387</v>
      </c>
      <c r="K272" s="2">
        <v>85350</v>
      </c>
      <c r="L272" t="s">
        <v>25</v>
      </c>
      <c r="M272" s="2">
        <v>16901.757305539999</v>
      </c>
      <c r="N272" s="2">
        <v>0.46844599999999997</v>
      </c>
      <c r="O272" s="3">
        <v>1279673</v>
      </c>
      <c r="P272">
        <f t="shared" si="4"/>
        <v>5994.5769815800004</v>
      </c>
      <c r="Q272" s="3">
        <f>ROUNDUP(P272,-1)</f>
        <v>6000</v>
      </c>
    </row>
    <row r="273" spans="1:17">
      <c r="A273" t="s">
        <v>1388</v>
      </c>
      <c r="B273" s="2">
        <v>153898</v>
      </c>
      <c r="C273" t="s">
        <v>1389</v>
      </c>
      <c r="D273" t="s">
        <v>1390</v>
      </c>
      <c r="E273" t="s">
        <v>739</v>
      </c>
      <c r="G273" t="s">
        <v>21</v>
      </c>
      <c r="H273" t="s">
        <v>22</v>
      </c>
      <c r="I273" t="s">
        <v>23</v>
      </c>
      <c r="J273" t="s">
        <v>1391</v>
      </c>
      <c r="K273" s="2">
        <v>85353</v>
      </c>
      <c r="L273" t="s">
        <v>56</v>
      </c>
      <c r="M273" s="2">
        <v>0</v>
      </c>
      <c r="N273" s="2">
        <v>0</v>
      </c>
      <c r="O273" s="3">
        <v>1279673</v>
      </c>
      <c r="P273">
        <f t="shared" si="4"/>
        <v>0</v>
      </c>
      <c r="Q273" s="3">
        <f>ROUNDUP(P273,-1)</f>
        <v>0</v>
      </c>
    </row>
    <row r="274" spans="1:17">
      <c r="A274" t="s">
        <v>1392</v>
      </c>
      <c r="B274" s="2">
        <v>150433</v>
      </c>
      <c r="C274" t="s">
        <v>1393</v>
      </c>
      <c r="D274" t="s">
        <v>1394</v>
      </c>
      <c r="E274" t="s">
        <v>1395</v>
      </c>
      <c r="G274" t="s">
        <v>905</v>
      </c>
      <c r="H274" t="s">
        <v>22</v>
      </c>
      <c r="I274" t="s">
        <v>906</v>
      </c>
      <c r="J274" t="s">
        <v>1396</v>
      </c>
      <c r="K274" s="2">
        <v>85418</v>
      </c>
      <c r="L274" t="s">
        <v>25</v>
      </c>
      <c r="M274" s="2">
        <v>0</v>
      </c>
      <c r="N274" s="2">
        <v>0</v>
      </c>
      <c r="O274" s="3">
        <v>1279673</v>
      </c>
      <c r="P274">
        <f t="shared" si="4"/>
        <v>0</v>
      </c>
      <c r="Q274" s="3">
        <f>ROUNDUP(P274,-1)</f>
        <v>0</v>
      </c>
    </row>
    <row r="275" spans="1:17">
      <c r="A275" t="s">
        <v>1397</v>
      </c>
      <c r="B275" s="2">
        <v>330708</v>
      </c>
      <c r="C275" t="s">
        <v>1398</v>
      </c>
      <c r="D275" t="s">
        <v>1399</v>
      </c>
      <c r="E275" t="s">
        <v>1400</v>
      </c>
      <c r="G275" t="s">
        <v>1401</v>
      </c>
      <c r="H275" t="s">
        <v>179</v>
      </c>
      <c r="I275" t="s">
        <v>1402</v>
      </c>
      <c r="J275" t="s">
        <v>1403</v>
      </c>
      <c r="K275" s="2">
        <v>85598</v>
      </c>
      <c r="L275" t="s">
        <v>25</v>
      </c>
      <c r="M275" s="2">
        <v>0</v>
      </c>
      <c r="N275" s="2">
        <v>0</v>
      </c>
      <c r="O275" s="3">
        <v>1279673</v>
      </c>
      <c r="P275">
        <f t="shared" si="4"/>
        <v>0</v>
      </c>
      <c r="Q275" s="3">
        <f>ROUNDUP(P275,-1)</f>
        <v>0</v>
      </c>
    </row>
    <row r="276" spans="1:17">
      <c r="A276" t="s">
        <v>256</v>
      </c>
      <c r="B276" s="2">
        <v>150866</v>
      </c>
      <c r="C276" t="s">
        <v>1404</v>
      </c>
      <c r="D276" t="s">
        <v>258</v>
      </c>
      <c r="E276" t="s">
        <v>259</v>
      </c>
      <c r="G276" t="s">
        <v>95</v>
      </c>
      <c r="H276" t="s">
        <v>31</v>
      </c>
      <c r="I276" t="s">
        <v>82</v>
      </c>
      <c r="J276" t="s">
        <v>260</v>
      </c>
      <c r="K276" s="2">
        <v>85600</v>
      </c>
      <c r="L276" t="s">
        <v>56</v>
      </c>
      <c r="M276" s="2">
        <v>7934</v>
      </c>
      <c r="N276" s="2">
        <v>0.21989700000000001</v>
      </c>
      <c r="O276" s="3">
        <v>1279673</v>
      </c>
      <c r="P276">
        <f t="shared" si="4"/>
        <v>2813.9625368100005</v>
      </c>
      <c r="Q276" s="3">
        <f>ROUNDUP(P276,-1)</f>
        <v>2820</v>
      </c>
    </row>
  </sheetData>
  <mergeCells count="1">
    <mergeCell ref="B1:Q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sqref="A1:XFD1"/>
    </sheetView>
  </sheetViews>
  <sheetFormatPr defaultRowHeight="14.4"/>
  <cols>
    <col min="1" max="1" width="38.5546875" bestFit="1" customWidth="1"/>
    <col min="2" max="2" width="10.6640625" customWidth="1"/>
    <col min="3" max="3" width="17.6640625" bestFit="1" customWidth="1"/>
    <col min="4" max="4" width="10" customWidth="1"/>
    <col min="6" max="6" width="18.77734375" bestFit="1" customWidth="1"/>
    <col min="7" max="7" width="21.33203125" bestFit="1" customWidth="1"/>
    <col min="11" max="11" width="10.77734375" customWidth="1"/>
    <col min="12" max="12" width="9.44140625" customWidth="1"/>
    <col min="13" max="16" width="0" hidden="1" customWidth="1"/>
    <col min="17" max="17" width="15.6640625" customWidth="1"/>
  </cols>
  <sheetData>
    <row r="1" spans="1:17" ht="60" customHeight="1">
      <c r="A1" s="6" t="s">
        <v>1564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1405</v>
      </c>
      <c r="N2" t="s">
        <v>13</v>
      </c>
      <c r="O2" t="s">
        <v>14</v>
      </c>
      <c r="P2" t="s">
        <v>15</v>
      </c>
      <c r="Q2" t="s">
        <v>16</v>
      </c>
    </row>
    <row r="3" spans="1:17">
      <c r="A3" t="s">
        <v>1406</v>
      </c>
      <c r="B3">
        <v>321109</v>
      </c>
      <c r="C3" t="s">
        <v>1407</v>
      </c>
      <c r="D3" t="s">
        <v>1408</v>
      </c>
      <c r="E3" t="s">
        <v>1409</v>
      </c>
      <c r="G3" t="s">
        <v>95</v>
      </c>
      <c r="H3" t="s">
        <v>31</v>
      </c>
      <c r="I3" t="s">
        <v>82</v>
      </c>
      <c r="J3" t="s">
        <v>1410</v>
      </c>
      <c r="K3">
        <v>77641</v>
      </c>
      <c r="L3" t="s">
        <v>25</v>
      </c>
      <c r="M3">
        <v>1861.5</v>
      </c>
      <c r="N3">
        <v>0.45992499999999997</v>
      </c>
      <c r="O3">
        <v>127967</v>
      </c>
      <c r="P3">
        <v>588.55222474999994</v>
      </c>
      <c r="Q3">
        <v>590</v>
      </c>
    </row>
    <row r="4" spans="1:17">
      <c r="A4" t="s">
        <v>1411</v>
      </c>
      <c r="B4">
        <v>310994</v>
      </c>
      <c r="C4" t="s">
        <v>1412</v>
      </c>
      <c r="D4" t="s">
        <v>1413</v>
      </c>
      <c r="E4" t="s">
        <v>1414</v>
      </c>
      <c r="F4" t="s">
        <v>1415</v>
      </c>
      <c r="G4" t="s">
        <v>1416</v>
      </c>
      <c r="H4" t="s">
        <v>572</v>
      </c>
      <c r="I4" t="s">
        <v>1417</v>
      </c>
      <c r="J4" t="s">
        <v>1418</v>
      </c>
      <c r="K4">
        <v>77647</v>
      </c>
      <c r="L4" t="s">
        <v>25</v>
      </c>
      <c r="M4">
        <v>1053.75</v>
      </c>
      <c r="N4">
        <v>0.26035199999999997</v>
      </c>
      <c r="O4">
        <v>127967</v>
      </c>
      <c r="P4">
        <v>333.16464384</v>
      </c>
      <c r="Q4">
        <v>340</v>
      </c>
    </row>
    <row r="5" spans="1:17">
      <c r="A5" t="s">
        <v>1419</v>
      </c>
      <c r="B5">
        <v>330166</v>
      </c>
      <c r="C5" t="s">
        <v>1420</v>
      </c>
      <c r="D5" t="s">
        <v>1421</v>
      </c>
      <c r="E5" t="s">
        <v>355</v>
      </c>
      <c r="G5" t="s">
        <v>95</v>
      </c>
      <c r="H5" t="s">
        <v>31</v>
      </c>
      <c r="I5" t="s">
        <v>82</v>
      </c>
      <c r="J5" t="s">
        <v>356</v>
      </c>
      <c r="K5">
        <v>77676</v>
      </c>
      <c r="L5" t="s">
        <v>25</v>
      </c>
      <c r="M5">
        <v>3341.625</v>
      </c>
      <c r="N5">
        <v>0.825623</v>
      </c>
      <c r="O5">
        <v>127967</v>
      </c>
      <c r="P5">
        <v>1056.5249844100001</v>
      </c>
      <c r="Q5">
        <v>1060</v>
      </c>
    </row>
    <row r="6" spans="1:17">
      <c r="A6" t="s">
        <v>1422</v>
      </c>
      <c r="B6">
        <v>321131</v>
      </c>
      <c r="C6" t="s">
        <v>1384</v>
      </c>
      <c r="D6" t="s">
        <v>1423</v>
      </c>
      <c r="E6" t="s">
        <v>1424</v>
      </c>
      <c r="G6" t="s">
        <v>1425</v>
      </c>
      <c r="H6" t="s">
        <v>428</v>
      </c>
      <c r="I6" t="s">
        <v>1426</v>
      </c>
      <c r="J6" t="s">
        <v>1427</v>
      </c>
      <c r="K6">
        <v>77716</v>
      </c>
      <c r="L6" t="s">
        <v>25</v>
      </c>
      <c r="M6">
        <v>1290</v>
      </c>
      <c r="N6">
        <v>0.31872299999999998</v>
      </c>
      <c r="O6">
        <v>127967</v>
      </c>
      <c r="P6">
        <v>407.86026140999996</v>
      </c>
      <c r="Q6">
        <v>410</v>
      </c>
    </row>
    <row r="7" spans="1:17">
      <c r="A7" t="s">
        <v>1428</v>
      </c>
      <c r="B7">
        <v>321107</v>
      </c>
      <c r="C7" t="s">
        <v>1429</v>
      </c>
      <c r="D7" t="s">
        <v>1430</v>
      </c>
      <c r="E7" t="s">
        <v>1431</v>
      </c>
      <c r="G7" t="s">
        <v>186</v>
      </c>
      <c r="H7" t="s">
        <v>67</v>
      </c>
      <c r="I7" t="s">
        <v>1432</v>
      </c>
      <c r="J7" t="s">
        <v>1433</v>
      </c>
      <c r="K7">
        <v>77719</v>
      </c>
      <c r="L7" t="s">
        <v>25</v>
      </c>
      <c r="M7">
        <v>6051</v>
      </c>
      <c r="N7">
        <v>1.495034</v>
      </c>
      <c r="O7">
        <v>127967</v>
      </c>
      <c r="P7">
        <v>1913.1501587800001</v>
      </c>
      <c r="Q7">
        <v>1920</v>
      </c>
    </row>
    <row r="8" spans="1:17">
      <c r="A8" t="s">
        <v>1434</v>
      </c>
      <c r="B8">
        <v>330923</v>
      </c>
      <c r="C8" t="s">
        <v>1281</v>
      </c>
      <c r="D8" t="s">
        <v>1435</v>
      </c>
      <c r="E8" t="s">
        <v>37</v>
      </c>
      <c r="F8" t="s">
        <v>1436</v>
      </c>
      <c r="G8" t="s">
        <v>38</v>
      </c>
      <c r="H8" t="s">
        <v>31</v>
      </c>
      <c r="I8" t="s">
        <v>39</v>
      </c>
      <c r="J8" t="s">
        <v>40</v>
      </c>
      <c r="K8">
        <v>77725</v>
      </c>
      <c r="L8" t="s">
        <v>25</v>
      </c>
      <c r="M8">
        <v>20165</v>
      </c>
      <c r="N8">
        <v>4.9822119999999996</v>
      </c>
      <c r="O8">
        <v>127967</v>
      </c>
      <c r="P8">
        <v>6375.5872300399988</v>
      </c>
      <c r="Q8">
        <v>6380</v>
      </c>
    </row>
    <row r="9" spans="1:17">
      <c r="A9" t="s">
        <v>1437</v>
      </c>
      <c r="B9">
        <v>310963</v>
      </c>
      <c r="C9" t="s">
        <v>1438</v>
      </c>
      <c r="D9" t="s">
        <v>1439</v>
      </c>
      <c r="E9" t="s">
        <v>1440</v>
      </c>
      <c r="G9" t="s">
        <v>45</v>
      </c>
      <c r="H9" t="s">
        <v>31</v>
      </c>
      <c r="I9" t="s">
        <v>46</v>
      </c>
      <c r="J9" t="s">
        <v>559</v>
      </c>
      <c r="K9">
        <v>77749</v>
      </c>
      <c r="L9" t="s">
        <v>25</v>
      </c>
      <c r="M9">
        <v>8214.5</v>
      </c>
      <c r="N9">
        <v>2.0295749999999999</v>
      </c>
      <c r="O9">
        <v>127967</v>
      </c>
      <c r="P9">
        <v>2597.1862402500001</v>
      </c>
      <c r="Q9">
        <v>2600</v>
      </c>
    </row>
    <row r="10" spans="1:17">
      <c r="A10" t="s">
        <v>1441</v>
      </c>
      <c r="B10">
        <v>310985</v>
      </c>
      <c r="C10" t="s">
        <v>1442</v>
      </c>
      <c r="D10" t="s">
        <v>1443</v>
      </c>
      <c r="E10" t="s">
        <v>87</v>
      </c>
      <c r="F10" t="s">
        <v>319</v>
      </c>
      <c r="G10" t="s">
        <v>88</v>
      </c>
      <c r="H10" t="s">
        <v>22</v>
      </c>
      <c r="I10" t="s">
        <v>89</v>
      </c>
      <c r="J10" t="s">
        <v>90</v>
      </c>
      <c r="K10">
        <v>77759</v>
      </c>
      <c r="L10" t="s">
        <v>25</v>
      </c>
      <c r="M10">
        <v>8059</v>
      </c>
      <c r="N10">
        <v>1.991155</v>
      </c>
      <c r="O10">
        <v>127967</v>
      </c>
      <c r="P10">
        <v>2548.0213188500002</v>
      </c>
      <c r="Q10">
        <v>2550</v>
      </c>
    </row>
    <row r="11" spans="1:17">
      <c r="A11" t="s">
        <v>1444</v>
      </c>
      <c r="B11">
        <v>330721</v>
      </c>
      <c r="C11" t="s">
        <v>1445</v>
      </c>
      <c r="D11" t="s">
        <v>1446</v>
      </c>
      <c r="E11" t="s">
        <v>87</v>
      </c>
      <c r="F11" t="s">
        <v>319</v>
      </c>
      <c r="G11" t="s">
        <v>88</v>
      </c>
      <c r="H11" t="s">
        <v>22</v>
      </c>
      <c r="I11" t="s">
        <v>89</v>
      </c>
      <c r="J11" t="s">
        <v>90</v>
      </c>
      <c r="K11">
        <v>77778</v>
      </c>
      <c r="L11" t="s">
        <v>25</v>
      </c>
      <c r="M11">
        <v>1042.125</v>
      </c>
      <c r="N11">
        <v>0.25747999999999999</v>
      </c>
      <c r="O11">
        <v>127967</v>
      </c>
      <c r="P11">
        <v>329.48943159999993</v>
      </c>
      <c r="Q11">
        <v>330</v>
      </c>
    </row>
    <row r="12" spans="1:17">
      <c r="A12" t="s">
        <v>1447</v>
      </c>
      <c r="B12">
        <v>320134</v>
      </c>
      <c r="C12" t="s">
        <v>1448</v>
      </c>
      <c r="D12" t="s">
        <v>1449</v>
      </c>
      <c r="E12" t="s">
        <v>1450</v>
      </c>
      <c r="G12" t="s">
        <v>38</v>
      </c>
      <c r="H12" t="s">
        <v>31</v>
      </c>
      <c r="I12" t="s">
        <v>39</v>
      </c>
      <c r="J12" t="s">
        <v>1451</v>
      </c>
      <c r="K12">
        <v>77799</v>
      </c>
      <c r="L12" t="s">
        <v>25</v>
      </c>
      <c r="M12">
        <v>13009.5</v>
      </c>
      <c r="N12">
        <v>3.2142870000000001</v>
      </c>
      <c r="O12">
        <v>127967</v>
      </c>
      <c r="P12">
        <v>4113.2266452900003</v>
      </c>
      <c r="Q12">
        <v>4120</v>
      </c>
    </row>
    <row r="13" spans="1:17">
      <c r="A13" t="s">
        <v>1452</v>
      </c>
      <c r="B13">
        <v>330903</v>
      </c>
      <c r="C13" t="s">
        <v>1453</v>
      </c>
      <c r="D13" t="s">
        <v>1454</v>
      </c>
      <c r="E13" t="s">
        <v>44</v>
      </c>
      <c r="G13" t="s">
        <v>45</v>
      </c>
      <c r="H13" t="s">
        <v>31</v>
      </c>
      <c r="I13" t="s">
        <v>46</v>
      </c>
      <c r="J13" t="s">
        <v>47</v>
      </c>
      <c r="K13">
        <v>77816</v>
      </c>
      <c r="L13" t="s">
        <v>25</v>
      </c>
      <c r="M13">
        <v>21283.75</v>
      </c>
      <c r="N13">
        <v>5.2586240000000002</v>
      </c>
      <c r="O13">
        <v>127967</v>
      </c>
      <c r="P13">
        <v>6729.3033740800001</v>
      </c>
      <c r="Q13">
        <v>6730</v>
      </c>
    </row>
    <row r="14" spans="1:17">
      <c r="A14" t="s">
        <v>1455</v>
      </c>
      <c r="B14">
        <v>330812</v>
      </c>
      <c r="C14" t="s">
        <v>1456</v>
      </c>
      <c r="D14" t="s">
        <v>1457</v>
      </c>
      <c r="E14" t="s">
        <v>1458</v>
      </c>
      <c r="G14" t="s">
        <v>1459</v>
      </c>
      <c r="H14" t="s">
        <v>428</v>
      </c>
      <c r="I14" t="s">
        <v>429</v>
      </c>
      <c r="J14" t="s">
        <v>430</v>
      </c>
      <c r="K14">
        <v>77830</v>
      </c>
      <c r="L14" t="s">
        <v>25</v>
      </c>
      <c r="M14">
        <v>12517</v>
      </c>
      <c r="N14">
        <v>3.0926040000000001</v>
      </c>
      <c r="O14">
        <v>127967</v>
      </c>
      <c r="P14">
        <v>3957.5125606799998</v>
      </c>
      <c r="Q14">
        <v>3960</v>
      </c>
    </row>
    <row r="15" spans="1:17">
      <c r="A15" t="s">
        <v>1460</v>
      </c>
      <c r="B15">
        <v>410578</v>
      </c>
      <c r="C15" t="s">
        <v>1461</v>
      </c>
      <c r="D15" t="s">
        <v>1462</v>
      </c>
      <c r="E15" t="s">
        <v>1463</v>
      </c>
      <c r="G15" t="s">
        <v>1464</v>
      </c>
      <c r="H15" t="s">
        <v>67</v>
      </c>
      <c r="I15" t="s">
        <v>1465</v>
      </c>
      <c r="J15" t="s">
        <v>1466</v>
      </c>
      <c r="K15">
        <v>77852</v>
      </c>
      <c r="L15" t="s">
        <v>25</v>
      </c>
      <c r="M15">
        <v>1888.25</v>
      </c>
      <c r="N15">
        <v>0.466534</v>
      </c>
      <c r="O15">
        <v>127967</v>
      </c>
      <c r="P15">
        <v>597.00956378000001</v>
      </c>
      <c r="Q15">
        <v>600</v>
      </c>
    </row>
    <row r="16" spans="1:17">
      <c r="A16" t="s">
        <v>1467</v>
      </c>
      <c r="B16">
        <v>330336</v>
      </c>
      <c r="C16" t="s">
        <v>1468</v>
      </c>
      <c r="D16" t="s">
        <v>1469</v>
      </c>
      <c r="E16" t="s">
        <v>1470</v>
      </c>
      <c r="G16" t="s">
        <v>1471</v>
      </c>
      <c r="H16" t="s">
        <v>67</v>
      </c>
      <c r="I16" t="s">
        <v>1472</v>
      </c>
      <c r="J16" t="s">
        <v>1473</v>
      </c>
      <c r="K16">
        <v>77870</v>
      </c>
      <c r="L16" t="s">
        <v>25</v>
      </c>
      <c r="M16">
        <v>1275.75</v>
      </c>
      <c r="N16">
        <v>0.31520199999999998</v>
      </c>
      <c r="O16">
        <v>127967</v>
      </c>
      <c r="P16">
        <v>403.35454333999996</v>
      </c>
      <c r="Q16">
        <v>410</v>
      </c>
    </row>
    <row r="17" spans="1:17">
      <c r="A17" t="s">
        <v>1474</v>
      </c>
      <c r="B17">
        <v>330461</v>
      </c>
      <c r="C17" t="s">
        <v>1475</v>
      </c>
      <c r="D17" t="s">
        <v>1476</v>
      </c>
      <c r="E17" t="s">
        <v>367</v>
      </c>
      <c r="G17" t="s">
        <v>368</v>
      </c>
      <c r="H17" t="s">
        <v>31</v>
      </c>
      <c r="I17" t="s">
        <v>369</v>
      </c>
      <c r="J17" t="s">
        <v>370</v>
      </c>
      <c r="K17">
        <v>77918</v>
      </c>
      <c r="L17" t="s">
        <v>25</v>
      </c>
      <c r="M17">
        <v>12007.125</v>
      </c>
      <c r="N17">
        <v>2.966628</v>
      </c>
      <c r="O17">
        <v>127967</v>
      </c>
      <c r="P17">
        <v>3796.3048527599999</v>
      </c>
      <c r="Q17">
        <v>3800</v>
      </c>
    </row>
    <row r="18" spans="1:17">
      <c r="A18" t="s">
        <v>1477</v>
      </c>
      <c r="B18">
        <v>330888</v>
      </c>
      <c r="C18" t="s">
        <v>1478</v>
      </c>
      <c r="D18" t="s">
        <v>1479</v>
      </c>
      <c r="E18" t="s">
        <v>1480</v>
      </c>
      <c r="G18" t="s">
        <v>721</v>
      </c>
      <c r="H18" t="s">
        <v>31</v>
      </c>
      <c r="I18" t="s">
        <v>722</v>
      </c>
      <c r="J18" t="s">
        <v>1481</v>
      </c>
      <c r="K18">
        <v>77938</v>
      </c>
      <c r="L18" t="s">
        <v>25</v>
      </c>
      <c r="M18">
        <v>48605</v>
      </c>
      <c r="N18">
        <v>12.008948</v>
      </c>
      <c r="O18">
        <v>127967</v>
      </c>
      <c r="P18">
        <v>15367.490487160001</v>
      </c>
      <c r="Q18">
        <v>15370</v>
      </c>
    </row>
    <row r="19" spans="1:17">
      <c r="A19" t="s">
        <v>1482</v>
      </c>
      <c r="B19">
        <v>330683</v>
      </c>
      <c r="C19" t="s">
        <v>1483</v>
      </c>
      <c r="D19" t="s">
        <v>1484</v>
      </c>
      <c r="E19" t="s">
        <v>426</v>
      </c>
      <c r="G19" t="s">
        <v>1459</v>
      </c>
      <c r="H19" t="s">
        <v>428</v>
      </c>
      <c r="I19" t="s">
        <v>429</v>
      </c>
      <c r="J19" t="s">
        <v>430</v>
      </c>
      <c r="K19">
        <v>77980</v>
      </c>
      <c r="L19" t="s">
        <v>25</v>
      </c>
      <c r="M19">
        <v>33563.75</v>
      </c>
      <c r="N19">
        <v>8.2926719999999996</v>
      </c>
      <c r="O19">
        <v>127967</v>
      </c>
      <c r="P19">
        <v>10611.88357824</v>
      </c>
      <c r="Q19">
        <v>10620</v>
      </c>
    </row>
    <row r="20" spans="1:17">
      <c r="A20" t="s">
        <v>1485</v>
      </c>
      <c r="B20">
        <v>320697</v>
      </c>
      <c r="C20" t="s">
        <v>1486</v>
      </c>
      <c r="D20" t="s">
        <v>1487</v>
      </c>
      <c r="E20" t="s">
        <v>37</v>
      </c>
      <c r="F20" t="s">
        <v>1436</v>
      </c>
      <c r="G20" t="s">
        <v>38</v>
      </c>
      <c r="H20" t="s">
        <v>31</v>
      </c>
      <c r="I20" t="s">
        <v>39</v>
      </c>
      <c r="J20" t="s">
        <v>1451</v>
      </c>
      <c r="K20">
        <v>77984</v>
      </c>
      <c r="L20" t="s">
        <v>25</v>
      </c>
      <c r="M20">
        <v>31184</v>
      </c>
      <c r="N20">
        <v>7.7047020000000002</v>
      </c>
      <c r="O20">
        <v>127967</v>
      </c>
      <c r="P20">
        <v>9859.4760083399997</v>
      </c>
      <c r="Q20">
        <v>9860</v>
      </c>
    </row>
    <row r="21" spans="1:17">
      <c r="A21" t="s">
        <v>1488</v>
      </c>
      <c r="B21">
        <v>410238</v>
      </c>
      <c r="C21" t="s">
        <v>21</v>
      </c>
      <c r="D21" t="s">
        <v>1489</v>
      </c>
      <c r="E21" t="s">
        <v>87</v>
      </c>
      <c r="F21" t="s">
        <v>319</v>
      </c>
      <c r="G21" t="s">
        <v>88</v>
      </c>
      <c r="H21" t="s">
        <v>22</v>
      </c>
      <c r="I21" t="s">
        <v>89</v>
      </c>
      <c r="J21" t="s">
        <v>90</v>
      </c>
      <c r="K21">
        <v>78195</v>
      </c>
      <c r="L21" t="s">
        <v>25</v>
      </c>
      <c r="M21">
        <v>2901.75</v>
      </c>
      <c r="N21">
        <v>0.71694199999999997</v>
      </c>
      <c r="O21">
        <v>127967</v>
      </c>
      <c r="P21">
        <v>917.44916913999998</v>
      </c>
      <c r="Q21">
        <v>920</v>
      </c>
    </row>
    <row r="22" spans="1:17">
      <c r="A22" t="s">
        <v>1490</v>
      </c>
      <c r="B22">
        <v>410505</v>
      </c>
      <c r="C22" t="s">
        <v>1491</v>
      </c>
      <c r="D22" t="s">
        <v>1492</v>
      </c>
      <c r="E22" t="s">
        <v>1450</v>
      </c>
      <c r="G22" t="s">
        <v>38</v>
      </c>
      <c r="H22" t="s">
        <v>31</v>
      </c>
      <c r="I22" t="s">
        <v>39</v>
      </c>
      <c r="J22" t="s">
        <v>1451</v>
      </c>
      <c r="K22">
        <v>78206</v>
      </c>
      <c r="L22" t="s">
        <v>25</v>
      </c>
      <c r="M22">
        <v>25722.5</v>
      </c>
      <c r="N22">
        <v>6.3553160000000002</v>
      </c>
      <c r="O22">
        <v>127967</v>
      </c>
      <c r="P22">
        <v>8132.7072257199998</v>
      </c>
      <c r="Q22">
        <v>8140</v>
      </c>
    </row>
    <row r="23" spans="1:17">
      <c r="A23" t="s">
        <v>1493</v>
      </c>
      <c r="B23">
        <v>410637</v>
      </c>
      <c r="C23" t="s">
        <v>1494</v>
      </c>
      <c r="D23" t="s">
        <v>1495</v>
      </c>
      <c r="E23" t="s">
        <v>337</v>
      </c>
      <c r="G23" t="s">
        <v>95</v>
      </c>
      <c r="H23" t="s">
        <v>31</v>
      </c>
      <c r="I23" t="s">
        <v>82</v>
      </c>
      <c r="J23" t="s">
        <v>338</v>
      </c>
      <c r="K23">
        <v>78214</v>
      </c>
      <c r="L23" t="s">
        <v>25</v>
      </c>
      <c r="M23">
        <v>2617.5</v>
      </c>
      <c r="N23">
        <v>0.64671199999999995</v>
      </c>
      <c r="O23">
        <v>127967</v>
      </c>
      <c r="P23">
        <v>827.57794503999992</v>
      </c>
      <c r="Q23">
        <v>830</v>
      </c>
    </row>
    <row r="24" spans="1:17">
      <c r="A24" t="s">
        <v>1496</v>
      </c>
      <c r="B24">
        <v>330535</v>
      </c>
      <c r="C24" t="s">
        <v>1497</v>
      </c>
      <c r="D24" t="s">
        <v>1498</v>
      </c>
      <c r="E24" t="s">
        <v>1499</v>
      </c>
      <c r="G24" t="s">
        <v>420</v>
      </c>
      <c r="H24" t="s">
        <v>31</v>
      </c>
      <c r="I24" t="s">
        <v>421</v>
      </c>
      <c r="J24" t="s">
        <v>422</v>
      </c>
      <c r="K24">
        <v>78248</v>
      </c>
      <c r="L24" t="s">
        <v>25</v>
      </c>
      <c r="M24">
        <v>1023.75</v>
      </c>
      <c r="N24">
        <v>0.25294</v>
      </c>
      <c r="O24">
        <v>127967</v>
      </c>
      <c r="P24">
        <v>323.67972979999996</v>
      </c>
      <c r="Q24">
        <v>330</v>
      </c>
    </row>
    <row r="25" spans="1:17">
      <c r="A25" t="s">
        <v>1500</v>
      </c>
      <c r="B25">
        <v>330215</v>
      </c>
      <c r="C25" t="s">
        <v>1501</v>
      </c>
      <c r="D25" t="s">
        <v>1502</v>
      </c>
      <c r="E25" t="s">
        <v>87</v>
      </c>
      <c r="F25" t="s">
        <v>319</v>
      </c>
      <c r="G25" t="s">
        <v>88</v>
      </c>
      <c r="H25" t="s">
        <v>22</v>
      </c>
      <c r="I25" t="s">
        <v>89</v>
      </c>
      <c r="J25" t="s">
        <v>90</v>
      </c>
      <c r="K25">
        <v>78268</v>
      </c>
      <c r="L25" t="s">
        <v>1503</v>
      </c>
      <c r="M25">
        <v>9467.5</v>
      </c>
      <c r="N25">
        <v>2.3391567237999999</v>
      </c>
      <c r="O25">
        <v>127967</v>
      </c>
      <c r="P25">
        <v>2993.3486847451459</v>
      </c>
      <c r="Q25">
        <v>3000</v>
      </c>
    </row>
    <row r="26" spans="1:17">
      <c r="A26" t="s">
        <v>1504</v>
      </c>
      <c r="B26">
        <v>330178</v>
      </c>
      <c r="C26" t="s">
        <v>1505</v>
      </c>
      <c r="D26" t="s">
        <v>1506</v>
      </c>
      <c r="E26" t="s">
        <v>1129</v>
      </c>
      <c r="G26" t="s">
        <v>721</v>
      </c>
      <c r="H26" t="s">
        <v>31</v>
      </c>
      <c r="I26" t="s">
        <v>722</v>
      </c>
      <c r="J26" t="s">
        <v>1130</v>
      </c>
      <c r="K26">
        <v>78271</v>
      </c>
      <c r="L26" t="s">
        <v>25</v>
      </c>
      <c r="M26">
        <v>68696.25</v>
      </c>
      <c r="N26">
        <v>16.972937999999999</v>
      </c>
      <c r="O26">
        <v>127967</v>
      </c>
      <c r="P26">
        <v>21719.759570459999</v>
      </c>
      <c r="Q26">
        <v>21720</v>
      </c>
    </row>
    <row r="27" spans="1:17">
      <c r="A27" t="s">
        <v>1507</v>
      </c>
      <c r="B27">
        <v>410346</v>
      </c>
      <c r="C27" t="s">
        <v>1508</v>
      </c>
      <c r="D27" t="s">
        <v>1509</v>
      </c>
      <c r="E27" t="s">
        <v>1409</v>
      </c>
      <c r="G27" t="s">
        <v>95</v>
      </c>
      <c r="H27" t="s">
        <v>31</v>
      </c>
      <c r="I27" t="s">
        <v>82</v>
      </c>
      <c r="J27" t="s">
        <v>1410</v>
      </c>
      <c r="K27">
        <v>78274</v>
      </c>
      <c r="L27" t="s">
        <v>25</v>
      </c>
      <c r="M27">
        <v>2527.875</v>
      </c>
      <c r="N27">
        <v>0.62456800000000001</v>
      </c>
      <c r="O27">
        <v>127967</v>
      </c>
      <c r="P27">
        <v>799.24093256000003</v>
      </c>
      <c r="Q27">
        <v>800</v>
      </c>
    </row>
    <row r="28" spans="1:17">
      <c r="A28" t="s">
        <v>1510</v>
      </c>
      <c r="B28">
        <v>330800</v>
      </c>
      <c r="C28" t="s">
        <v>1511</v>
      </c>
      <c r="D28" t="s">
        <v>1512</v>
      </c>
      <c r="E28" t="s">
        <v>1513</v>
      </c>
      <c r="G28" t="s">
        <v>88</v>
      </c>
      <c r="H28" t="s">
        <v>22</v>
      </c>
      <c r="I28" t="s">
        <v>1514</v>
      </c>
      <c r="J28" t="s">
        <v>1515</v>
      </c>
      <c r="K28">
        <v>78281</v>
      </c>
      <c r="L28" t="s">
        <v>25</v>
      </c>
      <c r="M28">
        <v>6114.375</v>
      </c>
      <c r="N28">
        <v>1.5106930000000001</v>
      </c>
      <c r="O28">
        <v>127967</v>
      </c>
      <c r="P28">
        <v>1933.18851131</v>
      </c>
      <c r="Q28">
        <v>1940</v>
      </c>
    </row>
    <row r="29" spans="1:17">
      <c r="A29" t="s">
        <v>1516</v>
      </c>
      <c r="B29">
        <v>330780</v>
      </c>
      <c r="C29" t="s">
        <v>1517</v>
      </c>
      <c r="D29" t="s">
        <v>1518</v>
      </c>
      <c r="E29" t="s">
        <v>337</v>
      </c>
      <c r="G29" t="s">
        <v>95</v>
      </c>
      <c r="H29" t="s">
        <v>31</v>
      </c>
      <c r="I29" t="s">
        <v>82</v>
      </c>
      <c r="J29" t="s">
        <v>338</v>
      </c>
      <c r="K29">
        <v>78348</v>
      </c>
      <c r="L29" t="s">
        <v>25</v>
      </c>
      <c r="M29">
        <v>1336.25</v>
      </c>
      <c r="N29">
        <v>0.33015</v>
      </c>
      <c r="O29">
        <v>127967</v>
      </c>
      <c r="P29">
        <v>422.48305050000005</v>
      </c>
      <c r="Q29">
        <v>430</v>
      </c>
    </row>
    <row r="30" spans="1:17">
      <c r="A30" t="s">
        <v>1519</v>
      </c>
      <c r="B30">
        <v>310947</v>
      </c>
      <c r="C30" t="s">
        <v>1520</v>
      </c>
      <c r="D30" t="s">
        <v>1521</v>
      </c>
      <c r="E30" t="s">
        <v>37</v>
      </c>
      <c r="F30" t="s">
        <v>1436</v>
      </c>
      <c r="G30" t="s">
        <v>38</v>
      </c>
      <c r="H30" t="s">
        <v>31</v>
      </c>
      <c r="I30" t="s">
        <v>39</v>
      </c>
      <c r="J30" t="s">
        <v>1451</v>
      </c>
      <c r="K30">
        <v>78357</v>
      </c>
      <c r="L30" t="s">
        <v>25</v>
      </c>
      <c r="M30">
        <v>27856.25</v>
      </c>
      <c r="N30">
        <v>6.8825070000000004</v>
      </c>
      <c r="O30">
        <v>127967</v>
      </c>
      <c r="P30">
        <v>8807.3377326900008</v>
      </c>
      <c r="Q30">
        <v>8810</v>
      </c>
    </row>
    <row r="31" spans="1:17">
      <c r="A31" t="s">
        <v>1522</v>
      </c>
      <c r="B31">
        <v>320582</v>
      </c>
      <c r="C31" t="s">
        <v>1523</v>
      </c>
      <c r="D31" t="s">
        <v>1524</v>
      </c>
      <c r="E31" t="s">
        <v>460</v>
      </c>
      <c r="G31" t="s">
        <v>461</v>
      </c>
      <c r="H31" t="s">
        <v>428</v>
      </c>
      <c r="I31" t="s">
        <v>462</v>
      </c>
      <c r="J31" t="s">
        <v>463</v>
      </c>
      <c r="K31">
        <v>78358</v>
      </c>
      <c r="L31" t="s">
        <v>25</v>
      </c>
      <c r="M31">
        <v>865.5</v>
      </c>
      <c r="N31">
        <v>0.213841</v>
      </c>
      <c r="O31">
        <v>127967</v>
      </c>
      <c r="P31">
        <v>273.64591246999998</v>
      </c>
      <c r="Q31">
        <v>280</v>
      </c>
    </row>
    <row r="32" spans="1:17">
      <c r="A32" t="s">
        <v>1525</v>
      </c>
      <c r="B32">
        <v>330434</v>
      </c>
      <c r="C32" t="s">
        <v>1526</v>
      </c>
      <c r="D32" t="s">
        <v>1527</v>
      </c>
      <c r="E32" t="s">
        <v>1528</v>
      </c>
      <c r="G32" t="s">
        <v>1529</v>
      </c>
      <c r="H32" t="s">
        <v>137</v>
      </c>
      <c r="I32" t="s">
        <v>1530</v>
      </c>
      <c r="J32" t="s">
        <v>1531</v>
      </c>
      <c r="K32">
        <v>80262</v>
      </c>
      <c r="L32" t="s">
        <v>25</v>
      </c>
      <c r="M32">
        <v>2767.625</v>
      </c>
      <c r="N32">
        <v>0.68380300000000005</v>
      </c>
      <c r="O32">
        <v>127967</v>
      </c>
      <c r="P32">
        <v>875.04218501000014</v>
      </c>
      <c r="Q32">
        <v>880</v>
      </c>
    </row>
    <row r="33" spans="1:17">
      <c r="A33" t="s">
        <v>1532</v>
      </c>
      <c r="B33">
        <v>250968</v>
      </c>
      <c r="C33" t="s">
        <v>1533</v>
      </c>
      <c r="D33" t="s">
        <v>1534</v>
      </c>
      <c r="E33" t="s">
        <v>303</v>
      </c>
      <c r="G33" t="s">
        <v>95</v>
      </c>
      <c r="H33" t="s">
        <v>31</v>
      </c>
      <c r="I33" t="s">
        <v>82</v>
      </c>
      <c r="J33" t="s">
        <v>260</v>
      </c>
      <c r="K33">
        <v>83625</v>
      </c>
      <c r="L33" t="s">
        <v>25</v>
      </c>
      <c r="M33">
        <v>3584.25</v>
      </c>
      <c r="N33">
        <v>0.88556900000000005</v>
      </c>
      <c r="O33">
        <v>127967</v>
      </c>
      <c r="P33">
        <v>1133.23608223</v>
      </c>
      <c r="Q33">
        <v>1140</v>
      </c>
    </row>
    <row r="34" spans="1:17">
      <c r="A34" t="s">
        <v>1535</v>
      </c>
      <c r="B34">
        <v>410384</v>
      </c>
      <c r="C34" t="s">
        <v>1536</v>
      </c>
      <c r="D34" t="s">
        <v>1537</v>
      </c>
      <c r="E34" t="s">
        <v>1409</v>
      </c>
      <c r="G34" t="s">
        <v>95</v>
      </c>
      <c r="H34" t="s">
        <v>31</v>
      </c>
      <c r="I34" t="s">
        <v>82</v>
      </c>
      <c r="J34" t="s">
        <v>1410</v>
      </c>
      <c r="K34">
        <v>83778</v>
      </c>
      <c r="L34" t="s">
        <v>25</v>
      </c>
      <c r="M34">
        <v>1032.5</v>
      </c>
      <c r="N34">
        <v>0.255102</v>
      </c>
      <c r="O34">
        <v>127967</v>
      </c>
      <c r="P34">
        <v>326.44637633999997</v>
      </c>
      <c r="Q34">
        <v>330</v>
      </c>
    </row>
    <row r="35" spans="1:17">
      <c r="A35" t="s">
        <v>1538</v>
      </c>
      <c r="B35">
        <v>330394</v>
      </c>
      <c r="C35" t="s">
        <v>1539</v>
      </c>
      <c r="D35" t="s">
        <v>1540</v>
      </c>
      <c r="E35" t="s">
        <v>1541</v>
      </c>
      <c r="F35" t="s">
        <v>1542</v>
      </c>
      <c r="G35" t="s">
        <v>38</v>
      </c>
      <c r="H35" t="s">
        <v>31</v>
      </c>
      <c r="I35" t="s">
        <v>39</v>
      </c>
      <c r="J35" t="s">
        <v>1543</v>
      </c>
      <c r="K35">
        <v>83909</v>
      </c>
      <c r="L35" t="s">
        <v>25</v>
      </c>
      <c r="M35">
        <v>4283</v>
      </c>
      <c r="N35">
        <v>1.058211</v>
      </c>
      <c r="O35">
        <v>127967</v>
      </c>
      <c r="P35">
        <v>1354.1608703699999</v>
      </c>
      <c r="Q35">
        <v>1360</v>
      </c>
    </row>
    <row r="36" spans="1:17">
      <c r="A36" t="s">
        <v>1544</v>
      </c>
      <c r="B36">
        <v>330399</v>
      </c>
      <c r="C36" t="s">
        <v>1545</v>
      </c>
      <c r="D36" t="s">
        <v>1546</v>
      </c>
      <c r="E36" t="s">
        <v>1409</v>
      </c>
      <c r="G36" t="s">
        <v>95</v>
      </c>
      <c r="H36" t="s">
        <v>31</v>
      </c>
      <c r="I36" t="s">
        <v>82</v>
      </c>
      <c r="J36" t="s">
        <v>1410</v>
      </c>
      <c r="K36">
        <v>83911</v>
      </c>
      <c r="L36" t="s">
        <v>25</v>
      </c>
      <c r="M36">
        <v>1180.5</v>
      </c>
      <c r="N36">
        <v>0.29166900000000001</v>
      </c>
      <c r="O36">
        <v>127967</v>
      </c>
      <c r="P36">
        <v>373.24006923000002</v>
      </c>
      <c r="Q36">
        <v>380</v>
      </c>
    </row>
    <row r="37" spans="1:17">
      <c r="A37" t="s">
        <v>1547</v>
      </c>
      <c r="B37">
        <v>410469</v>
      </c>
      <c r="C37" t="s">
        <v>1548</v>
      </c>
      <c r="D37" t="s">
        <v>1549</v>
      </c>
      <c r="E37" t="s">
        <v>1409</v>
      </c>
      <c r="G37" t="s">
        <v>95</v>
      </c>
      <c r="H37" t="s">
        <v>31</v>
      </c>
      <c r="I37" t="s">
        <v>82</v>
      </c>
      <c r="J37" t="s">
        <v>1410</v>
      </c>
      <c r="K37">
        <v>83983</v>
      </c>
      <c r="L37" t="s">
        <v>25</v>
      </c>
      <c r="M37">
        <v>1388.625</v>
      </c>
      <c r="N37">
        <v>0.34309099999999998</v>
      </c>
      <c r="O37">
        <v>127967</v>
      </c>
      <c r="P37">
        <v>439.04325997000001</v>
      </c>
      <c r="Q37">
        <v>440</v>
      </c>
    </row>
    <row r="38" spans="1:17">
      <c r="A38" t="s">
        <v>1550</v>
      </c>
      <c r="B38">
        <v>330879</v>
      </c>
      <c r="C38" t="s">
        <v>1551</v>
      </c>
      <c r="D38" t="s">
        <v>1552</v>
      </c>
      <c r="E38" t="s">
        <v>1553</v>
      </c>
      <c r="G38" t="s">
        <v>1554</v>
      </c>
      <c r="H38" t="s">
        <v>67</v>
      </c>
      <c r="I38" t="s">
        <v>1555</v>
      </c>
      <c r="J38" t="s">
        <v>1556</v>
      </c>
      <c r="K38">
        <v>84842</v>
      </c>
      <c r="L38" t="s">
        <v>25</v>
      </c>
      <c r="M38">
        <v>2790</v>
      </c>
      <c r="N38">
        <v>0.68933199999999994</v>
      </c>
      <c r="O38">
        <v>127967</v>
      </c>
      <c r="P38">
        <v>882.11748043999989</v>
      </c>
      <c r="Q38">
        <v>890</v>
      </c>
    </row>
    <row r="39" spans="1:17">
      <c r="A39" t="s">
        <v>1557</v>
      </c>
      <c r="B39">
        <v>311002</v>
      </c>
      <c r="C39" t="s">
        <v>1558</v>
      </c>
      <c r="D39" t="s">
        <v>1559</v>
      </c>
      <c r="E39" t="s">
        <v>303</v>
      </c>
      <c r="G39" t="s">
        <v>95</v>
      </c>
      <c r="H39" t="s">
        <v>31</v>
      </c>
      <c r="I39" t="s">
        <v>82</v>
      </c>
      <c r="J39" t="s">
        <v>260</v>
      </c>
      <c r="K39">
        <v>84910</v>
      </c>
      <c r="L39" t="s">
        <v>25</v>
      </c>
      <c r="M39">
        <v>1143.625</v>
      </c>
      <c r="N39">
        <v>0.28255799999999998</v>
      </c>
      <c r="O39">
        <v>127967</v>
      </c>
      <c r="P39">
        <v>361.58099585999997</v>
      </c>
      <c r="Q39">
        <v>370</v>
      </c>
    </row>
    <row r="40" spans="1:17">
      <c r="A40" t="s">
        <v>1560</v>
      </c>
      <c r="B40">
        <v>410251</v>
      </c>
      <c r="C40" t="s">
        <v>1561</v>
      </c>
      <c r="D40" t="s">
        <v>1562</v>
      </c>
      <c r="E40" t="s">
        <v>337</v>
      </c>
      <c r="G40" t="s">
        <v>95</v>
      </c>
      <c r="H40" t="s">
        <v>31</v>
      </c>
      <c r="I40" t="s">
        <v>82</v>
      </c>
      <c r="J40" t="s">
        <v>338</v>
      </c>
      <c r="K40">
        <v>85205</v>
      </c>
      <c r="L40" t="s">
        <v>25</v>
      </c>
      <c r="M40">
        <v>1968</v>
      </c>
      <c r="N40">
        <v>0.486238</v>
      </c>
      <c r="O40">
        <v>127967</v>
      </c>
      <c r="P40">
        <v>622.22418146000007</v>
      </c>
      <c r="Q40">
        <v>630</v>
      </c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IFQ</vt:lpstr>
      <vt:lpstr>Combo</vt:lpstr>
    </vt:vector>
  </TitlesOfParts>
  <Company>NOAA NMFS GARFO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Julie.Mackey</dc:creator>
  <cp:lastModifiedBy>Julie.Mackey</cp:lastModifiedBy>
  <dcterms:created xsi:type="dcterms:W3CDTF">2024-04-03T14:28:56Z</dcterms:created>
  <dcterms:modified xsi:type="dcterms:W3CDTF">2024-04-03T14:36:33Z</dcterms:modified>
</cp:coreProperties>
</file>